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M:\STAFF_FOLDERS\ALEXANDER_P\DIMAreports_LordsburgPlaya\"/>
    </mc:Choice>
  </mc:AlternateContent>
  <bookViews>
    <workbookView xWindow="0" yWindow="465" windowWidth="29625" windowHeight="16245" tabRatio="663"/>
  </bookViews>
  <sheets>
    <sheet name="Sheet2" sheetId="29" r:id="rId1"/>
  </sheets>
  <calcPr calcId="162913" refMode="R1C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R33" i="29" l="1"/>
  <c r="BS33" i="29"/>
  <c r="BR34" i="29"/>
  <c r="BS34" i="29"/>
  <c r="BR35" i="29"/>
  <c r="BS35" i="29"/>
  <c r="BR36" i="29"/>
  <c r="BS36" i="29"/>
  <c r="BR37" i="29"/>
  <c r="BS37" i="29"/>
  <c r="BR38" i="29"/>
  <c r="BS38" i="29"/>
  <c r="BR39" i="29"/>
  <c r="BS39" i="29"/>
  <c r="BR40" i="29"/>
  <c r="BS40" i="29"/>
  <c r="BR41" i="29"/>
  <c r="BS41" i="29"/>
  <c r="BR42" i="29"/>
  <c r="BS42" i="29"/>
  <c r="BR43" i="29"/>
  <c r="BS43" i="29"/>
  <c r="BR44" i="29"/>
  <c r="BS44" i="29"/>
  <c r="BR45" i="29"/>
  <c r="BS45" i="29"/>
  <c r="BR46" i="29"/>
  <c r="BS46" i="29"/>
  <c r="BR47" i="29"/>
  <c r="BS47" i="29"/>
  <c r="BR48" i="29"/>
  <c r="BS48" i="29"/>
  <c r="BR49" i="29"/>
  <c r="BS49" i="29"/>
  <c r="BR50" i="29"/>
  <c r="BS50" i="29"/>
  <c r="BR51" i="29"/>
  <c r="BS51" i="29"/>
  <c r="BR52" i="29"/>
  <c r="BS52" i="29"/>
  <c r="BR53" i="29"/>
  <c r="BS53" i="29"/>
  <c r="BR54" i="29"/>
  <c r="BS54" i="29"/>
  <c r="BR55" i="29"/>
  <c r="BS55" i="29"/>
  <c r="BR56" i="29"/>
  <c r="BS56" i="29"/>
  <c r="BR57" i="29"/>
  <c r="BS57" i="29"/>
  <c r="BR58" i="29"/>
  <c r="BS58" i="29"/>
  <c r="BR59" i="29"/>
  <c r="BS59" i="29"/>
  <c r="BR60" i="29"/>
  <c r="BS60" i="29"/>
  <c r="BR61" i="29"/>
  <c r="BS61" i="29"/>
  <c r="BR62" i="29"/>
  <c r="BS62" i="29"/>
  <c r="BR63" i="29"/>
  <c r="BS63" i="29"/>
  <c r="BR64" i="29"/>
  <c r="BS64" i="29"/>
  <c r="BR65" i="29"/>
  <c r="BS65" i="29"/>
  <c r="BR66" i="29"/>
  <c r="BS66" i="29"/>
  <c r="BR67" i="29"/>
  <c r="BS67" i="29"/>
  <c r="BR68" i="29"/>
  <c r="BS68" i="29"/>
  <c r="BR69" i="29"/>
  <c r="BS69" i="29"/>
  <c r="BR70" i="29"/>
  <c r="BS70" i="29"/>
  <c r="BR71" i="29"/>
  <c r="BS71" i="29"/>
  <c r="BR72" i="29"/>
  <c r="BS72" i="29"/>
  <c r="BR73" i="29"/>
  <c r="BS73" i="29"/>
  <c r="BR74" i="29"/>
  <c r="BS74" i="29"/>
  <c r="BR75" i="29"/>
  <c r="BS75" i="29"/>
  <c r="BR76" i="29"/>
  <c r="BS76" i="29"/>
  <c r="BR77" i="29"/>
  <c r="BS77" i="29"/>
  <c r="BR78" i="29"/>
  <c r="BS78" i="29"/>
  <c r="BR79" i="29"/>
  <c r="BS79" i="29"/>
  <c r="BR80" i="29"/>
  <c r="BS80" i="29"/>
  <c r="BR81" i="29"/>
  <c r="BS81" i="29"/>
  <c r="BR82" i="29"/>
  <c r="BS82" i="29"/>
  <c r="BR83" i="29"/>
  <c r="BS83" i="29"/>
  <c r="BR84" i="29"/>
  <c r="BS84" i="29"/>
  <c r="BR85" i="29"/>
  <c r="BS85" i="29"/>
  <c r="BR86" i="29"/>
  <c r="BS86" i="29"/>
  <c r="BR87" i="29"/>
  <c r="BS87" i="29"/>
  <c r="BR88" i="29"/>
  <c r="BS88" i="29"/>
  <c r="BR89" i="29"/>
  <c r="BS89" i="29"/>
  <c r="BR90" i="29"/>
  <c r="BS90" i="29"/>
  <c r="BR91" i="29"/>
  <c r="BS91" i="29"/>
  <c r="BR92" i="29"/>
  <c r="BS92" i="29"/>
  <c r="BR93" i="29"/>
  <c r="BS93" i="29"/>
  <c r="BR94" i="29"/>
  <c r="BS94" i="29"/>
  <c r="BR95" i="29"/>
  <c r="BS95" i="29"/>
  <c r="BR96" i="29"/>
  <c r="BS96" i="29"/>
  <c r="BR97" i="29"/>
  <c r="BS97" i="29"/>
  <c r="BR98" i="29"/>
  <c r="BS98" i="29"/>
  <c r="BR99" i="29"/>
  <c r="BS99" i="29"/>
  <c r="BR100" i="29"/>
  <c r="BS100" i="29"/>
  <c r="BR101" i="29"/>
  <c r="BS101" i="29"/>
  <c r="BR102" i="29"/>
  <c r="BS102" i="29"/>
  <c r="BR103" i="29"/>
  <c r="BS103" i="29"/>
  <c r="BR104" i="29"/>
  <c r="BS104" i="29"/>
  <c r="BR105" i="29"/>
  <c r="BS105" i="29"/>
  <c r="BR106" i="29"/>
  <c r="BS106" i="29"/>
  <c r="BR107" i="29"/>
  <c r="BS107" i="29"/>
  <c r="BR108" i="29"/>
  <c r="BS108" i="29"/>
  <c r="BR109" i="29"/>
  <c r="BS109" i="29"/>
  <c r="BR110" i="29"/>
  <c r="BS110" i="29"/>
  <c r="BR111" i="29"/>
  <c r="BS111" i="29"/>
  <c r="BR112" i="29"/>
  <c r="BS112" i="29"/>
  <c r="BR113" i="29"/>
  <c r="BS113" i="29"/>
  <c r="BR114" i="29"/>
  <c r="BS114" i="29"/>
  <c r="BR115" i="29"/>
  <c r="BS115" i="29"/>
  <c r="BR116" i="29"/>
  <c r="BS116" i="29"/>
  <c r="BR117" i="29"/>
  <c r="BS117" i="29"/>
  <c r="BR118" i="29"/>
  <c r="BS118" i="29"/>
  <c r="BR119" i="29"/>
  <c r="BS119" i="29"/>
  <c r="BR120" i="29"/>
  <c r="BS120" i="29"/>
  <c r="BR121" i="29"/>
  <c r="BS121" i="29"/>
  <c r="BR122" i="29"/>
  <c r="BS122" i="29"/>
  <c r="BR123" i="29"/>
  <c r="BS123" i="29"/>
  <c r="BR124" i="29"/>
  <c r="BS124" i="29"/>
  <c r="BR125" i="29"/>
  <c r="BS125" i="29"/>
  <c r="BR126" i="29"/>
  <c r="BS126" i="29"/>
  <c r="BR127" i="29"/>
  <c r="BS127" i="29"/>
  <c r="BR128" i="29"/>
  <c r="BS128" i="29"/>
  <c r="BR129" i="29"/>
  <c r="BS129" i="29"/>
  <c r="BR130" i="29"/>
  <c r="BS130" i="29"/>
  <c r="BR131" i="29"/>
  <c r="BS131" i="29"/>
  <c r="BR132" i="29"/>
  <c r="BS132" i="29"/>
  <c r="BR133" i="29"/>
  <c r="BS133" i="29"/>
  <c r="BR134" i="29"/>
  <c r="BS134" i="29"/>
  <c r="BR135" i="29"/>
  <c r="BS135" i="29"/>
  <c r="BR136" i="29"/>
  <c r="BS136" i="29"/>
  <c r="BR137" i="29"/>
  <c r="BS137" i="29"/>
  <c r="BR138" i="29"/>
  <c r="BS138" i="29"/>
  <c r="BR139" i="29"/>
  <c r="BS139" i="29"/>
  <c r="BR140" i="29"/>
  <c r="BS140" i="29"/>
  <c r="BR141" i="29"/>
  <c r="BS141" i="29"/>
  <c r="BR142" i="29"/>
  <c r="BS142" i="29"/>
  <c r="BR143" i="29"/>
  <c r="BS143" i="29"/>
  <c r="BR144" i="29"/>
  <c r="BS144" i="29"/>
  <c r="BR145" i="29"/>
  <c r="BS145" i="29"/>
  <c r="BR146" i="29"/>
  <c r="BS146" i="29"/>
  <c r="BR147" i="29"/>
  <c r="BS147" i="29"/>
  <c r="BR148" i="29"/>
  <c r="BS148" i="29"/>
  <c r="BR149" i="29"/>
  <c r="BS149" i="29"/>
  <c r="BR150" i="29"/>
  <c r="BS150" i="29"/>
  <c r="BR151" i="29"/>
  <c r="BS151" i="29"/>
  <c r="BR152" i="29"/>
  <c r="BS152" i="29"/>
  <c r="BR153" i="29"/>
  <c r="BS153" i="29"/>
  <c r="BR154" i="29"/>
  <c r="BS154" i="29"/>
  <c r="BR155" i="29"/>
  <c r="BS155" i="29"/>
  <c r="BR156" i="29"/>
  <c r="BS156" i="29"/>
  <c r="BR157" i="29"/>
  <c r="BS157" i="29"/>
  <c r="BR158" i="29"/>
  <c r="BS158" i="29"/>
  <c r="BR159" i="29"/>
  <c r="BS159" i="29"/>
  <c r="BR160" i="29"/>
  <c r="BS160" i="29"/>
  <c r="BR161" i="29"/>
  <c r="BS161" i="29"/>
  <c r="BR162" i="29"/>
  <c r="BS162" i="29"/>
  <c r="BR163" i="29"/>
  <c r="BS163" i="29"/>
  <c r="BR164" i="29"/>
  <c r="BS164" i="29"/>
  <c r="BR165" i="29"/>
  <c r="BS165" i="29"/>
  <c r="BR166" i="29"/>
  <c r="BS166" i="29"/>
  <c r="BR167" i="29"/>
  <c r="BS167" i="29"/>
  <c r="BR168" i="29"/>
  <c r="BS168" i="29"/>
  <c r="BR169" i="29"/>
  <c r="BS169" i="29"/>
  <c r="BR170" i="29"/>
  <c r="BS170" i="29"/>
  <c r="BR171" i="29"/>
  <c r="BS171" i="29"/>
  <c r="BR172" i="29"/>
  <c r="BS172" i="29"/>
  <c r="BR173" i="29"/>
  <c r="BS173" i="29"/>
  <c r="BR174" i="29"/>
  <c r="BS174" i="29"/>
  <c r="BR175" i="29"/>
  <c r="BS175" i="29"/>
  <c r="BR176" i="29"/>
  <c r="BS176" i="29"/>
  <c r="BR177" i="29"/>
  <c r="BS177" i="29"/>
  <c r="BR178" i="29"/>
  <c r="BS178" i="29"/>
  <c r="BR179" i="29"/>
  <c r="BS179" i="29"/>
  <c r="BR180" i="29"/>
  <c r="BS180" i="29"/>
  <c r="BR181" i="29"/>
  <c r="BS181" i="29"/>
  <c r="BR182" i="29"/>
  <c r="BS182" i="29"/>
  <c r="BR183" i="29"/>
  <c r="BS183" i="29"/>
  <c r="BR184" i="29"/>
  <c r="BS184" i="29"/>
  <c r="BR185" i="29"/>
  <c r="BS185" i="29"/>
  <c r="BR186" i="29"/>
  <c r="BS186" i="29"/>
  <c r="BR187" i="29"/>
  <c r="BS187" i="29"/>
  <c r="BR188" i="29"/>
  <c r="BS188" i="29"/>
  <c r="BR189" i="29"/>
  <c r="BS189" i="29"/>
  <c r="BR190" i="29"/>
  <c r="BS190" i="29"/>
  <c r="BR191" i="29"/>
  <c r="BS191" i="29"/>
  <c r="BR192" i="29"/>
  <c r="BS192" i="29"/>
  <c r="BR193" i="29"/>
  <c r="BS193" i="29"/>
  <c r="BR194" i="29"/>
  <c r="BS194" i="29"/>
  <c r="BR195" i="29"/>
  <c r="BS195" i="29"/>
  <c r="BR196" i="29"/>
  <c r="BS196" i="29"/>
  <c r="BR197" i="29"/>
  <c r="BS197" i="29"/>
  <c r="BR198" i="29"/>
  <c r="BS198" i="29"/>
  <c r="BR199" i="29"/>
  <c r="BS199" i="29"/>
  <c r="BR200" i="29"/>
  <c r="BS200" i="29"/>
  <c r="BR201" i="29"/>
  <c r="BS201" i="29"/>
  <c r="BR202" i="29"/>
  <c r="BS202" i="29"/>
  <c r="BR203" i="29"/>
  <c r="BS203" i="29"/>
  <c r="BR204" i="29"/>
  <c r="BS204" i="29"/>
  <c r="BR205" i="29"/>
  <c r="BS205" i="29"/>
  <c r="BR206" i="29"/>
  <c r="BS206" i="29"/>
  <c r="BR207" i="29"/>
  <c r="BS207" i="29"/>
  <c r="BR208" i="29"/>
  <c r="BS208" i="29"/>
  <c r="BR209" i="29"/>
  <c r="BS209" i="29"/>
  <c r="BR210" i="29"/>
  <c r="BS210" i="29"/>
  <c r="BR211" i="29"/>
  <c r="BS211" i="29"/>
  <c r="BR212" i="29"/>
  <c r="BS212" i="29"/>
  <c r="BR213" i="29"/>
  <c r="BS213" i="29"/>
  <c r="BR214" i="29"/>
  <c r="BS214" i="29"/>
  <c r="BR215" i="29"/>
  <c r="BS215" i="29"/>
  <c r="BR216" i="29"/>
  <c r="BS216" i="29"/>
  <c r="BR217" i="29"/>
  <c r="BS217" i="29"/>
  <c r="BS218" i="29"/>
  <c r="F218" i="29"/>
  <c r="G218" i="29"/>
  <c r="H218" i="29"/>
  <c r="I218" i="29"/>
  <c r="J218" i="29"/>
  <c r="K218" i="29"/>
  <c r="L218" i="29"/>
  <c r="M218" i="29"/>
  <c r="N218" i="29"/>
  <c r="O218" i="29"/>
  <c r="P218" i="29"/>
  <c r="Q218" i="29"/>
  <c r="R218" i="29"/>
  <c r="S218" i="29"/>
  <c r="T218" i="29"/>
  <c r="U218" i="29"/>
  <c r="V218" i="29"/>
  <c r="W218" i="29"/>
  <c r="X218" i="29"/>
  <c r="Y218" i="29"/>
  <c r="Z218" i="29"/>
  <c r="AA218" i="29"/>
  <c r="AB218" i="29"/>
  <c r="AC218" i="29"/>
  <c r="AD218" i="29"/>
  <c r="AE218" i="29"/>
  <c r="AF218" i="29"/>
  <c r="AG218" i="29"/>
  <c r="AH218" i="29"/>
  <c r="AI218" i="29"/>
  <c r="AJ218" i="29"/>
  <c r="AK218" i="29"/>
  <c r="AL218" i="29"/>
  <c r="AM218" i="29"/>
  <c r="AN218" i="29"/>
  <c r="AO218" i="29"/>
  <c r="AP218" i="29"/>
  <c r="AQ218" i="29"/>
  <c r="AR218" i="29"/>
  <c r="AS218" i="29"/>
  <c r="AT218" i="29"/>
  <c r="AU218" i="29"/>
  <c r="AV218" i="29"/>
  <c r="AW218" i="29"/>
  <c r="AX218" i="29"/>
  <c r="AY218" i="29"/>
  <c r="AZ218" i="29"/>
  <c r="BA218" i="29"/>
  <c r="BB218" i="29"/>
  <c r="BC218" i="29"/>
  <c r="BD218" i="29"/>
  <c r="BE218" i="29"/>
  <c r="BF218" i="29"/>
  <c r="BG218" i="29"/>
  <c r="BH218" i="29"/>
  <c r="BI218" i="29"/>
  <c r="BJ218" i="29"/>
  <c r="BK218" i="29"/>
  <c r="BL218" i="29"/>
  <c r="BM218" i="29"/>
  <c r="BN218" i="29"/>
  <c r="BO218" i="29"/>
  <c r="BP218" i="29"/>
  <c r="BQ218" i="29"/>
  <c r="BR218" i="29"/>
</calcChain>
</file>

<file path=xl/sharedStrings.xml><?xml version="1.0" encoding="utf-8"?>
<sst xmlns="http://schemas.openxmlformats.org/spreadsheetml/2006/main" count="1814" uniqueCount="895">
  <si>
    <t>Eremothera chamaenerioides</t>
  </si>
  <si>
    <t>ERECHA</t>
  </si>
  <si>
    <t>Hidalgo</t>
    <phoneticPr fontId="8" type="noConversion"/>
  </si>
  <si>
    <t>BLM condition and trend plots</t>
    <phoneticPr fontId="8" type="noConversion"/>
  </si>
  <si>
    <t>01060</t>
    <phoneticPr fontId="8" type="noConversion"/>
  </si>
  <si>
    <t>01060 TP 2</t>
    <phoneticPr fontId="8" type="noConversion"/>
  </si>
  <si>
    <t>01060 TP 1</t>
  </si>
  <si>
    <t>5 Jan 2017</t>
  </si>
  <si>
    <t>01060 TP 3</t>
  </si>
  <si>
    <t>29 Dec 2016</t>
    <phoneticPr fontId="8" type="noConversion"/>
  </si>
  <si>
    <t>unique ID code (USDA code + novel codes as needed)</t>
    <phoneticPr fontId="8" type="noConversion"/>
  </si>
  <si>
    <t>PLMU3 is the most abundant grass.</t>
    <phoneticPr fontId="8" type="noConversion"/>
  </si>
  <si>
    <t>AIM</t>
  </si>
  <si>
    <t>15 Mar 2015</t>
    <phoneticPr fontId="8" type="noConversion"/>
  </si>
  <si>
    <t>OPMA8 is the Safford form.</t>
    <phoneticPr fontId="8" type="noConversion"/>
  </si>
  <si>
    <t>PHAM8 uncertain. OPMA8 is the Safford form.</t>
    <phoneticPr fontId="8" type="noConversion"/>
  </si>
  <si>
    <t>road forks 2</t>
    <phoneticPr fontId="8" type="noConversion"/>
  </si>
  <si>
    <t>12 Oct 2015</t>
    <phoneticPr fontId="8" type="noConversion"/>
  </si>
  <si>
    <t>13 Oct 2015</t>
    <phoneticPr fontId="8" type="noConversion"/>
  </si>
  <si>
    <t>SPAI and SPCO4 are the most abundant grasses.</t>
    <phoneticPr fontId="8" type="noConversion"/>
  </si>
  <si>
    <t>6 Apr 2015</t>
    <phoneticPr fontId="8" type="noConversion"/>
  </si>
  <si>
    <t>8 Apr 2015</t>
    <phoneticPr fontId="8" type="noConversion"/>
  </si>
  <si>
    <t>MIAC3 is dead. SPLA uncertain.</t>
    <phoneticPr fontId="8" type="noConversion"/>
  </si>
  <si>
    <t>lordsburg playa 18</t>
    <phoneticPr fontId="8" type="noConversion"/>
  </si>
  <si>
    <t>lordsburg playa 19</t>
    <phoneticPr fontId="8" type="noConversion"/>
  </si>
  <si>
    <t>steins mt 13</t>
    <phoneticPr fontId="8" type="noConversion"/>
  </si>
  <si>
    <t>swallow fork 6</t>
    <phoneticPr fontId="8" type="noConversion"/>
  </si>
  <si>
    <t>fourmile 4</t>
    <phoneticPr fontId="8" type="noConversion"/>
  </si>
  <si>
    <t>01032</t>
    <phoneticPr fontId="8" type="noConversion"/>
  </si>
  <si>
    <t>lordsburg playa 8</t>
    <phoneticPr fontId="8" type="noConversion"/>
  </si>
  <si>
    <t>lordsburg playa 9</t>
    <phoneticPr fontId="8" type="noConversion"/>
  </si>
  <si>
    <t>lordsburg playa 10</t>
    <phoneticPr fontId="8" type="noConversion"/>
  </si>
  <si>
    <t>lordsburg playa 11</t>
    <phoneticPr fontId="8" type="noConversion"/>
  </si>
  <si>
    <t>lordsburg playa 12</t>
    <phoneticPr fontId="8" type="noConversion"/>
  </si>
  <si>
    <t>lordsburg playa 13</t>
    <phoneticPr fontId="8" type="noConversion"/>
  </si>
  <si>
    <t>lordsburg playa 14</t>
    <phoneticPr fontId="8" type="noConversion"/>
  </si>
  <si>
    <t>lordsburg playa 15</t>
    <phoneticPr fontId="8" type="noConversion"/>
  </si>
  <si>
    <t>lordsburg playa 16</t>
    <phoneticPr fontId="8" type="noConversion"/>
  </si>
  <si>
    <t>steins mt 10</t>
    <phoneticPr fontId="8" type="noConversion"/>
  </si>
  <si>
    <t>steins mt 11</t>
    <phoneticPr fontId="8" type="noConversion"/>
  </si>
  <si>
    <t>steins mt 12</t>
    <phoneticPr fontId="8" type="noConversion"/>
  </si>
  <si>
    <t>common name</t>
    <phoneticPr fontId="8" type="noConversion"/>
  </si>
  <si>
    <t>statedirectory</t>
  </si>
  <si>
    <t>countydirectory</t>
  </si>
  <si>
    <t>01034</t>
    <phoneticPr fontId="8" type="noConversion"/>
  </si>
  <si>
    <t>01060</t>
    <phoneticPr fontId="8" type="noConversion"/>
  </si>
  <si>
    <t>site</t>
    <phoneticPr fontId="8" type="noConversion"/>
  </si>
  <si>
    <t>lordsburg playa 26</t>
    <phoneticPr fontId="8" type="noConversion"/>
  </si>
  <si>
    <t>lordsburg playa 28</t>
    <phoneticPr fontId="8" type="noConversion"/>
  </si>
  <si>
    <t>lordsburg playa 29</t>
    <phoneticPr fontId="8" type="noConversion"/>
  </si>
  <si>
    <t>lordsburg playa 30</t>
    <phoneticPr fontId="8" type="noConversion"/>
  </si>
  <si>
    <t>Hidalgo</t>
    <phoneticPr fontId="8" type="noConversion"/>
  </si>
  <si>
    <t>road-forks-2_24Mar16_9866L.jpg</t>
  </si>
  <si>
    <t>4160</t>
    <phoneticPr fontId="8" type="noConversion"/>
  </si>
  <si>
    <t>LOHU2</t>
  </si>
  <si>
    <t>Quincula lobata</t>
  </si>
  <si>
    <t>24 Mar 2016</t>
    <phoneticPr fontId="8" type="noConversion"/>
  </si>
  <si>
    <t>4430</t>
    <phoneticPr fontId="8" type="noConversion"/>
  </si>
  <si>
    <t>4170</t>
    <phoneticPr fontId="8" type="noConversion"/>
  </si>
  <si>
    <t>QULO2</t>
  </si>
  <si>
    <t>PHINI5</t>
  </si>
  <si>
    <t>MUSQ3</t>
  </si>
  <si>
    <t>4360</t>
    <phoneticPr fontId="8" type="noConversion"/>
  </si>
  <si>
    <t>Clayey</t>
  </si>
  <si>
    <t>area approx</t>
    <phoneticPr fontId="8" type="noConversion"/>
  </si>
  <si>
    <t>allotment</t>
    <phoneticPr fontId="8" type="noConversion"/>
  </si>
  <si>
    <t>ecological site</t>
    <phoneticPr fontId="8" type="noConversion"/>
  </si>
  <si>
    <t>herbicide treatment verbatim</t>
    <phoneticPr fontId="8" type="noConversion"/>
  </si>
  <si>
    <t>herbicide treatment year</t>
    <phoneticPr fontId="8" type="noConversion"/>
  </si>
  <si>
    <t>R042XB019NM</t>
  </si>
  <si>
    <t>R042XB011NM</t>
  </si>
  <si>
    <t>R042XB018NM</t>
  </si>
  <si>
    <t>4370</t>
    <phoneticPr fontId="8" type="noConversion"/>
  </si>
  <si>
    <t>site descriptions and comments</t>
    <phoneticPr fontId="8" type="noConversion"/>
  </si>
  <si>
    <t>R042XB036NM</t>
  </si>
  <si>
    <t>R042XB023NM</t>
  </si>
  <si>
    <t>project</t>
    <phoneticPr fontId="8" type="noConversion"/>
  </si>
  <si>
    <t>date, verbatim</t>
    <phoneticPr fontId="8" type="noConversion"/>
  </si>
  <si>
    <t>01057</t>
    <phoneticPr fontId="8" type="noConversion"/>
  </si>
  <si>
    <t>Astragalus allochrous</t>
  </si>
  <si>
    <t>general BLM or CBG</t>
  </si>
  <si>
    <t>Restore NM SSP surveys</t>
  </si>
  <si>
    <t>R042XB010NM</t>
  </si>
  <si>
    <t>R042XC036NM</t>
  </si>
  <si>
    <t>R041XA001NM</t>
  </si>
  <si>
    <t>photographed</t>
    <phoneticPr fontId="8" type="noConversion"/>
  </si>
  <si>
    <t>R041XA004NM</t>
  </si>
  <si>
    <t>Loamy</t>
  </si>
  <si>
    <t>R042XB027NM</t>
  </si>
  <si>
    <t>R042XB014NM</t>
  </si>
  <si>
    <t>elevation verbatim</t>
    <phoneticPr fontId="8" type="noConversion"/>
  </si>
  <si>
    <t>ASAL6</t>
  </si>
  <si>
    <t>24 Sep 2014</t>
    <phoneticPr fontId="8" type="noConversion"/>
  </si>
  <si>
    <t>years since treatment</t>
  </si>
  <si>
    <t>Gravelly Slopes</t>
  </si>
  <si>
    <t>Deep Sand</t>
  </si>
  <si>
    <t>Limy</t>
  </si>
  <si>
    <t>R042XB012NM</t>
  </si>
  <si>
    <t>year</t>
  </si>
  <si>
    <t>l 15</t>
  </si>
  <si>
    <t>Bottomland</t>
  </si>
  <si>
    <t>Sandy</t>
  </si>
  <si>
    <t>herbicide treated</t>
    <phoneticPr fontId="8" type="noConversion"/>
  </si>
  <si>
    <t>Gravelly</t>
  </si>
  <si>
    <t>Salt Flats</t>
  </si>
  <si>
    <t>MAPA</t>
  </si>
  <si>
    <t>VACO9</t>
  </si>
  <si>
    <t>ecological site code</t>
  </si>
  <si>
    <t>Hills</t>
  </si>
  <si>
    <t>Loamy Upland</t>
  </si>
  <si>
    <t>fourmile-4_21Oct15_1429L.jpg</t>
  </si>
  <si>
    <t>Arida parviflora</t>
  </si>
  <si>
    <t>steins-mt-10_12Oct15_1251L.jpg</t>
  </si>
  <si>
    <t>steins-mt-11_12Oct15_1256L.jpg</t>
  </si>
  <si>
    <t>steins-mt-12_13Oct15_1283L.jpg</t>
  </si>
  <si>
    <t>steins-mt-8_31Jul15_3730L.jpg</t>
  </si>
  <si>
    <t>steins-mt-7_31Jul15_3687L.jpg</t>
  </si>
  <si>
    <t>21 Oct 2015</t>
    <phoneticPr fontId="8" type="noConversion"/>
  </si>
  <si>
    <t>smallflower tansyaster</t>
  </si>
  <si>
    <t>swallow-fork-6_21Oct15_1414L.jpg</t>
  </si>
  <si>
    <t>steins-mt-9_8Oct15_1243L.jpg</t>
  </si>
  <si>
    <t>steins-mt-13_13Oct15_1299L.jpg</t>
  </si>
  <si>
    <t>fuller-35_26Apr15_8212L.jpg</t>
  </si>
  <si>
    <t>steins mt 6</t>
    <phoneticPr fontId="8" type="noConversion"/>
  </si>
  <si>
    <t>8 Oct 2015</t>
    <phoneticPr fontId="8" type="noConversion"/>
  </si>
  <si>
    <t>steins-mt-6_31Jul15_3673L.jpg</t>
  </si>
  <si>
    <t>Descurainia pinnata subsp. ochroleuca</t>
  </si>
  <si>
    <t>DEPIO2</t>
  </si>
  <si>
    <t>29 Jul 2015</t>
    <phoneticPr fontId="8" type="noConversion"/>
  </si>
  <si>
    <t>01010</t>
    <phoneticPr fontId="8" type="noConversion"/>
  </si>
  <si>
    <t>steins mt 7</t>
    <phoneticPr fontId="8" type="noConversion"/>
  </si>
  <si>
    <t>steins mt 8</t>
    <phoneticPr fontId="8" type="noConversion"/>
  </si>
  <si>
    <t>4460</t>
    <phoneticPr fontId="8" type="noConversion"/>
  </si>
  <si>
    <t>ARAD and PLMU3 are the most abundant grasses.</t>
    <phoneticPr fontId="8" type="noConversion"/>
  </si>
  <si>
    <t>lordsburg-playa-32_26Apr15_8475L.jpg</t>
  </si>
  <si>
    <t>lordsburg-playa-20_6Apr15_6752L.jpg</t>
  </si>
  <si>
    <t>lordsburg-playa-31_8Apr15_7001L.jpg</t>
  </si>
  <si>
    <t>steins mt 4</t>
    <phoneticPr fontId="8" type="noConversion"/>
  </si>
  <si>
    <t>ERCI6 is the most abundant forb.</t>
    <phoneticPr fontId="8" type="noConversion"/>
  </si>
  <si>
    <t>New Mexico</t>
    <phoneticPr fontId="8" type="noConversion"/>
  </si>
  <si>
    <t>lordsburg-playa-18_6Apr15_6710L.jpg</t>
  </si>
  <si>
    <t>lordsburg-playa-19_6Apr15_6745L.jpg</t>
  </si>
  <si>
    <t>lordsburg-playa-33_26Apr15_8514L.jpg</t>
  </si>
  <si>
    <t>steins mt 3</t>
    <phoneticPr fontId="8" type="noConversion"/>
  </si>
  <si>
    <t>steins mt 5</t>
    <phoneticPr fontId="8" type="noConversion"/>
  </si>
  <si>
    <t>lordsburg-playa-26_8Apr15_6944L.jpg</t>
  </si>
  <si>
    <t>lordsburg-playa-27_8Apr15_6953L.jpg</t>
  </si>
  <si>
    <t>steins mt 9</t>
    <phoneticPr fontId="8" type="noConversion"/>
  </si>
  <si>
    <t>31 Jul 15</t>
    <phoneticPr fontId="8" type="noConversion"/>
  </si>
  <si>
    <t>steins mt 2</t>
    <phoneticPr fontId="8" type="noConversion"/>
  </si>
  <si>
    <t>GIFL doesn't key cleanly; plants are strongly glandular throughout, with no cobwebby hairs to be seen; flowers otherwise as GIFL; cauline leaves strongly reduced, linear, entire; plants averaging 4-5" high. Can be keyed to Gilia scopulorum, Gilia flavocincta, or Gilia stellata depending on treatment and where you decide to go at tricky points in the key.</t>
  </si>
  <si>
    <t>27 Mar 2015</t>
    <phoneticPr fontId="8" type="noConversion"/>
  </si>
  <si>
    <t>swallow fork 4</t>
    <phoneticPr fontId="8" type="noConversion"/>
  </si>
  <si>
    <t>4590</t>
    <phoneticPr fontId="8" type="noConversion"/>
  </si>
  <si>
    <t>4400</t>
    <phoneticPr fontId="8" type="noConversion"/>
  </si>
  <si>
    <t>lordsburg playa 17</t>
    <phoneticPr fontId="8" type="noConversion"/>
  </si>
  <si>
    <t>fourwing saltbush</t>
  </si>
  <si>
    <t>steins mt 1</t>
    <phoneticPr fontId="8" type="noConversion"/>
  </si>
  <si>
    <t>swallow fork 5</t>
    <phoneticPr fontId="8" type="noConversion"/>
  </si>
  <si>
    <t>01050</t>
    <phoneticPr fontId="8" type="noConversion"/>
  </si>
  <si>
    <t>lordsburg-playa-28_8Apr15_6983L.jpg</t>
  </si>
  <si>
    <t>lordsburg-playa-30_8Apr15_6995L.jpg</t>
  </si>
  <si>
    <t>doubtful cyn 2</t>
    <phoneticPr fontId="8" type="noConversion"/>
  </si>
  <si>
    <t>SPFL2 is the most abundant grass.</t>
    <phoneticPr fontId="8" type="noConversion"/>
  </si>
  <si>
    <t>rockhouse cyn 1</t>
    <phoneticPr fontId="8" type="noConversion"/>
  </si>
  <si>
    <t>doubtful cyn 1</t>
    <phoneticPr fontId="8" type="noConversion"/>
  </si>
  <si>
    <t>banana yucca</t>
  </si>
  <si>
    <t>4340</t>
    <phoneticPr fontId="8" type="noConversion"/>
  </si>
  <si>
    <t>LUPU uncertain; DLC photos.</t>
  </si>
  <si>
    <t>threadleaf snakeweed</t>
  </si>
  <si>
    <t>broom snakeweed</t>
  </si>
  <si>
    <t>greenstripe</t>
  </si>
  <si>
    <t>1996</t>
  </si>
  <si>
    <t>soaptree yucca</t>
  </si>
  <si>
    <t>NA</t>
    <phoneticPr fontId="8" type="noConversion"/>
  </si>
  <si>
    <t>lordsburg-playa-29_8Apr15_6987L.jpg</t>
  </si>
  <si>
    <t>ragged marsh-elder</t>
  </si>
  <si>
    <t>littleleaf sumac</t>
  </si>
  <si>
    <t>bluedicks</t>
  </si>
  <si>
    <t>burroweed</t>
  </si>
  <si>
    <t>01068_LTA-1_5Nov12_8989L.jpg</t>
  </si>
  <si>
    <t>01068_LTA-2_5Nov12_9052L.jpg</t>
  </si>
  <si>
    <t>goosefoot</t>
  </si>
  <si>
    <t>woolly bluestar</t>
  </si>
  <si>
    <t>southwestern rabbitbrush</t>
  </si>
  <si>
    <t>fuller-35_9Nov14_0388L.jpg</t>
  </si>
  <si>
    <t>24 Sep 2014 &amp; 9 Nov 2014</t>
  </si>
  <si>
    <t>desert zinnia</t>
  </si>
  <si>
    <t>mariola</t>
  </si>
  <si>
    <t>hidalgo</t>
  </si>
  <si>
    <t>nmmaps</t>
  </si>
  <si>
    <t>lordsburg-playa-6_15Sep14_6096L.jpg</t>
  </si>
  <si>
    <t>lordsburg-playa-7_15Sep14_6222L.jpg</t>
  </si>
  <si>
    <t>lordsburg-playa-4_15Sep14_6088L.jpg</t>
  </si>
  <si>
    <t>bobcat-hill-1_22Nov14_0652L.jpg</t>
  </si>
  <si>
    <t>image 7</t>
  </si>
  <si>
    <t>01068_LTA-2_5Nov12_9049L.jpg</t>
  </si>
  <si>
    <t>road-forks-1_22Nov14_0663L.jpg</t>
  </si>
  <si>
    <t>lordsburg-playa-3_15Sep14_6070L.jpg</t>
  </si>
  <si>
    <t>lordsburg-playa-1_15Sep14_6048L.jpg</t>
  </si>
  <si>
    <t>donaana</t>
  </si>
  <si>
    <t>01068_LTA-1_5Nov12_8988L.jpg</t>
  </si>
  <si>
    <t>image 1</t>
  </si>
  <si>
    <t>image 2</t>
  </si>
  <si>
    <t>01038_TP-1_10Jan13_0053L.jpg</t>
  </si>
  <si>
    <t>image 3</t>
  </si>
  <si>
    <t>01068 TP 2</t>
  </si>
  <si>
    <t>lordsburg-playa-2_15Sep14_6057L.jpg</t>
  </si>
  <si>
    <t>01038_TP-1_10Jan13_0058L.jpg</t>
  </si>
  <si>
    <t>01068 TP 1</t>
  </si>
  <si>
    <t>lordsburg-playa-5_15Sep14_6090L.jpg</t>
  </si>
  <si>
    <t>species</t>
    <phoneticPr fontId="8" type="noConversion"/>
  </si>
  <si>
    <t>image 6</t>
  </si>
  <si>
    <t>4300</t>
    <phoneticPr fontId="8" type="noConversion"/>
  </si>
  <si>
    <t>01038</t>
  </si>
  <si>
    <t>01094</t>
  </si>
  <si>
    <t>01032</t>
  </si>
  <si>
    <t>01038 TP 1</t>
  </si>
  <si>
    <t>recreational botanizing</t>
  </si>
  <si>
    <t>4420</t>
    <phoneticPr fontId="8" type="noConversion"/>
  </si>
  <si>
    <t>state</t>
  </si>
  <si>
    <t>New Mexico</t>
  </si>
  <si>
    <t>4180</t>
    <phoneticPr fontId="8" type="noConversion"/>
  </si>
  <si>
    <t>image 4</t>
  </si>
  <si>
    <t>image 5</t>
  </si>
  <si>
    <t>fuller-35_24Sep14_7225L.jpg</t>
  </si>
  <si>
    <t>county</t>
  </si>
  <si>
    <t>4290</t>
    <phoneticPr fontId="8" type="noConversion"/>
  </si>
  <si>
    <t>4410</t>
    <phoneticPr fontId="8" type="noConversion"/>
  </si>
  <si>
    <t>Doña Ana</t>
  </si>
  <si>
    <t>Hidalgo</t>
  </si>
  <si>
    <t>01068</t>
  </si>
  <si>
    <t>fourmile 1</t>
  </si>
  <si>
    <t>fourmile 2</t>
  </si>
  <si>
    <t>fourmile 3</t>
  </si>
  <si>
    <t>plot heads south</t>
  </si>
  <si>
    <t>10 Jan 2013</t>
  </si>
  <si>
    <t>Atriplex canescens</t>
  </si>
  <si>
    <t>totals</t>
  </si>
  <si>
    <t>elevation</t>
  </si>
  <si>
    <t>latitude</t>
  </si>
  <si>
    <t>longitude</t>
  </si>
  <si>
    <t>ATCA2</t>
  </si>
  <si>
    <t>10m radius</t>
  </si>
  <si>
    <t>4 Aug 2014</t>
  </si>
  <si>
    <t>Ambrosia acanthicarpa</t>
  </si>
  <si>
    <t>Chaetopappa ericoides</t>
  </si>
  <si>
    <t>5 Nov 2012</t>
  </si>
  <si>
    <t>ATEL</t>
  </si>
  <si>
    <t>AMAC2</t>
  </si>
  <si>
    <t>ATAC</t>
  </si>
  <si>
    <t>Daucus pusillus</t>
  </si>
  <si>
    <t>DAPU3</t>
  </si>
  <si>
    <t>25m x 150m</t>
  </si>
  <si>
    <t>01010</t>
  </si>
  <si>
    <t>Amaranthaceae</t>
  </si>
  <si>
    <t>TRPO2</t>
  </si>
  <si>
    <t>Atriplex acanthocarpa</t>
  </si>
  <si>
    <t>ASNU4</t>
  </si>
  <si>
    <t>plot heads north</t>
  </si>
  <si>
    <t>CHSE6</t>
  </si>
  <si>
    <t>Chamaesyce serrula</t>
  </si>
  <si>
    <t>NA</t>
  </si>
  <si>
    <t>Chamaesyce serpyllifolia</t>
  </si>
  <si>
    <t>plot heads east-southeast (110 deg)</t>
  </si>
  <si>
    <t>Apiaceae</t>
  </si>
  <si>
    <t>Ferocactus wislizeni</t>
  </si>
  <si>
    <t>FEWI</t>
  </si>
  <si>
    <t>Tiquilia canescens</t>
  </si>
  <si>
    <t>TICA3</t>
  </si>
  <si>
    <t>date</t>
  </si>
  <si>
    <t>Astragalus nuttallianus</t>
  </si>
  <si>
    <t>Amaranthus palmeri</t>
  </si>
  <si>
    <t>Amaranthus acanthochiton</t>
  </si>
  <si>
    <t>AMAC</t>
  </si>
  <si>
    <t>LEPID</t>
  </si>
  <si>
    <t>Lepidium lasiocarpum</t>
  </si>
  <si>
    <t>LELA</t>
  </si>
  <si>
    <t>CHSE7</t>
  </si>
  <si>
    <t>AMPA</t>
  </si>
  <si>
    <t>THAC</t>
  </si>
  <si>
    <t>Asteraceae</t>
  </si>
  <si>
    <t>2002</t>
  </si>
  <si>
    <t>Thymophylla acerosa</t>
  </si>
  <si>
    <t>Parthenium incanum</t>
  </si>
  <si>
    <t>Palafoxia sphacelata</t>
  </si>
  <si>
    <t>PASP</t>
  </si>
  <si>
    <t>Atriplex elegans</t>
  </si>
  <si>
    <t>SUNI</t>
  </si>
  <si>
    <t>Tidestromia lanuginosa</t>
  </si>
  <si>
    <t>Aphanostephus ramosissimus</t>
  </si>
  <si>
    <t>Hymenoxys odorata</t>
  </si>
  <si>
    <t>Malacothrix fendleri</t>
  </si>
  <si>
    <t>Dichelostemma capitatum</t>
  </si>
  <si>
    <t>DICA14</t>
  </si>
  <si>
    <t>Sida abutifolia</t>
  </si>
  <si>
    <t>SIAB</t>
  </si>
  <si>
    <t>BAMU</t>
  </si>
  <si>
    <t>Amaranthus fimbriatus</t>
  </si>
  <si>
    <t>AMFI</t>
  </si>
  <si>
    <t>SATR12</t>
  </si>
  <si>
    <t>BAAB</t>
  </si>
  <si>
    <t>LACO13</t>
  </si>
  <si>
    <t>Gaillardia pulchella</t>
  </si>
  <si>
    <t>Suaeda nigra</t>
  </si>
  <si>
    <t>Ditaxis neomexicana</t>
  </si>
  <si>
    <t>DINE2</t>
  </si>
  <si>
    <t>TILA2</t>
  </si>
  <si>
    <t>APUN</t>
  </si>
  <si>
    <t>Rhus microphylla</t>
  </si>
  <si>
    <t>Yucca baccata</t>
  </si>
  <si>
    <t>YUBA</t>
  </si>
  <si>
    <t>Bahia absinthifolia</t>
  </si>
  <si>
    <t>Acourtia nana</t>
  </si>
  <si>
    <t>ACNA2</t>
  </si>
  <si>
    <t>Oleaceae</t>
  </si>
  <si>
    <t>Isocoma tenuisecta</t>
  </si>
  <si>
    <t>ISTE2</t>
  </si>
  <si>
    <t>Trianthema portulacastrum</t>
  </si>
  <si>
    <t>Leuciva dealbata</t>
  </si>
  <si>
    <t>LEDE23</t>
  </si>
  <si>
    <t>SPHA</t>
  </si>
  <si>
    <t>Pediomelum pentaphyllum</t>
  </si>
  <si>
    <t>RHMI3</t>
  </si>
  <si>
    <t>GUSA2</t>
  </si>
  <si>
    <t>Cucurbitaceae</t>
  </si>
  <si>
    <t>Bouteloua curtipendula</t>
  </si>
  <si>
    <t>GAPU</t>
  </si>
  <si>
    <t>Hedosyne ambrosiifolia</t>
  </si>
  <si>
    <t>HEAM11</t>
  </si>
  <si>
    <t>Gutierrezia microcephala</t>
  </si>
  <si>
    <t>GUMI</t>
  </si>
  <si>
    <t>Bouteloua eriopoda</t>
  </si>
  <si>
    <t>Chamaesyce parryi</t>
  </si>
  <si>
    <t>Asparagaceae</t>
  </si>
  <si>
    <t>APRA</t>
  </si>
  <si>
    <t>LUPU</t>
  </si>
  <si>
    <t>Rafinesquia neomexicana</t>
  </si>
  <si>
    <t>RANE</t>
  </si>
  <si>
    <t>CRPO5</t>
  </si>
  <si>
    <t>FOSP2</t>
  </si>
  <si>
    <t>PAIN2</t>
  </si>
  <si>
    <t>Amsonia tomentosa</t>
  </si>
  <si>
    <t>lordsburg playa 7</t>
  </si>
  <si>
    <t>Scleropogon brevifolius</t>
  </si>
  <si>
    <t>SCBR2</t>
  </si>
  <si>
    <t>Cupressaceae</t>
  </si>
  <si>
    <t>JUMO</t>
  </si>
  <si>
    <t>Artemisia filifolia</t>
  </si>
  <si>
    <t>ARFI2</t>
  </si>
  <si>
    <t>Laënnecia coulteri</t>
  </si>
  <si>
    <t>Bouteloua barbata var. barbata</t>
  </si>
  <si>
    <t>Pleuraphis mutica</t>
  </si>
  <si>
    <t>PLMU3</t>
  </si>
  <si>
    <t>Hoffmannseggia drepanocarpa</t>
  </si>
  <si>
    <t>HODR</t>
  </si>
  <si>
    <t>NAHI</t>
  </si>
  <si>
    <t>CHENO</t>
  </si>
  <si>
    <t>BAPE</t>
  </si>
  <si>
    <t>Anacardiaceae</t>
  </si>
  <si>
    <t>Ephedraceae</t>
  </si>
  <si>
    <t>Baileya multiradiata</t>
  </si>
  <si>
    <t>Bahia pedata</t>
  </si>
  <si>
    <t>Dalea lanata var. terminalis</t>
  </si>
  <si>
    <t>DALAT</t>
  </si>
  <si>
    <t>Pectis angustifolia</t>
  </si>
  <si>
    <t>Cylindropuntia spinosior</t>
  </si>
  <si>
    <t>Chamaesyce micromera</t>
  </si>
  <si>
    <t>CHPA28</t>
  </si>
  <si>
    <t>Apodanthera undulata</t>
  </si>
  <si>
    <t>Gutierrezia sarothrae</t>
  </si>
  <si>
    <t>CUUM</t>
  </si>
  <si>
    <t>Flourensia cernua</t>
  </si>
  <si>
    <t>FLCE</t>
  </si>
  <si>
    <t>Aizoaceae</t>
  </si>
  <si>
    <t>Boraginaceae</t>
  </si>
  <si>
    <t>OPUNT</t>
  </si>
  <si>
    <t>HOGL2</t>
  </si>
  <si>
    <t>Helianthus petiolaris</t>
  </si>
  <si>
    <t>HEPE</t>
  </si>
  <si>
    <t>Cactaceae</t>
  </si>
  <si>
    <t>PEAN</t>
  </si>
  <si>
    <t>CHMI7</t>
  </si>
  <si>
    <t>Croton pottsii</t>
  </si>
  <si>
    <t>Fouquieria splendens</t>
  </si>
  <si>
    <t>Apocynaceae</t>
  </si>
  <si>
    <t>AMTO2</t>
  </si>
  <si>
    <t>BOTO2</t>
  </si>
  <si>
    <t>SPHAE</t>
  </si>
  <si>
    <t>Hoffmannseggia glauca</t>
  </si>
  <si>
    <t>Salsola tragus</t>
  </si>
  <si>
    <t>PEGRG</t>
  </si>
  <si>
    <t>Cylindropuntia leptocaulis</t>
  </si>
  <si>
    <t>Koeberliniaceae</t>
  </si>
  <si>
    <t>Koeberlinia spinosa</t>
  </si>
  <si>
    <t>LIPU4</t>
  </si>
  <si>
    <t>KOSP</t>
  </si>
  <si>
    <t>Cryptantha micrantha</t>
  </si>
  <si>
    <t>Zinnia acerosa</t>
  </si>
  <si>
    <t>ZIAC</t>
  </si>
  <si>
    <t>Lupinus concinnus</t>
  </si>
  <si>
    <t>MATA2</t>
  </si>
  <si>
    <t>CYLE8</t>
  </si>
  <si>
    <t>Atriplex obovata</t>
  </si>
  <si>
    <t>ATOB</t>
  </si>
  <si>
    <t>CYSP8</t>
  </si>
  <si>
    <t>Rhamnaceae</t>
  </si>
  <si>
    <t>Convolvulaceae</t>
  </si>
  <si>
    <t>MALE2</t>
  </si>
  <si>
    <t>Sphaeralcea hastulata</t>
  </si>
  <si>
    <t>Brassicaceae</t>
  </si>
  <si>
    <t>Mollugo cerviana</t>
  </si>
  <si>
    <t>Pectis papposa</t>
  </si>
  <si>
    <t>PEPA2</t>
  </si>
  <si>
    <t>MESC</t>
  </si>
  <si>
    <t>HYOD</t>
  </si>
  <si>
    <t>Linaceae</t>
  </si>
  <si>
    <t>Bouteloua aristidoides</t>
  </si>
  <si>
    <t>BOAR</t>
  </si>
  <si>
    <t>Zinnia grandiflora</t>
  </si>
  <si>
    <t>ZIGR</t>
  </si>
  <si>
    <t>CRMI</t>
  </si>
  <si>
    <t>Mentzelia multiflora</t>
  </si>
  <si>
    <t>MEMU3</t>
  </si>
  <si>
    <t>COAU2</t>
  </si>
  <si>
    <t>CHER2</t>
  </si>
  <si>
    <t>Machaeranthera tanacetifolia</t>
  </si>
  <si>
    <t>RUHY</t>
  </si>
  <si>
    <t>Fouquieriaceae</t>
  </si>
  <si>
    <t>Eragrostis pectinacea</t>
  </si>
  <si>
    <t>ERPE</t>
  </si>
  <si>
    <t>PEPE27</t>
  </si>
  <si>
    <t>Malvella lepidota</t>
  </si>
  <si>
    <t>SAAB</t>
  </si>
  <si>
    <t>Eragrostis lehmanniana</t>
  </si>
  <si>
    <t>Proboscidea parviflora</t>
  </si>
  <si>
    <t>BOERH2</t>
  </si>
  <si>
    <t>SIIR</t>
  </si>
  <si>
    <t>Linum puberulum</t>
  </si>
  <si>
    <t>Munroa squarrosa</t>
  </si>
  <si>
    <t>BOCU</t>
  </si>
  <si>
    <t>Vachellia constricta</t>
  </si>
  <si>
    <t>DAPU7</t>
  </si>
  <si>
    <t>Heliomeris longifolia var. annua</t>
  </si>
  <si>
    <t>HELOA2</t>
  </si>
  <si>
    <t>CRCR3</t>
  </si>
  <si>
    <t>lordsburg playa 1</t>
  </si>
  <si>
    <t>ESCAM</t>
  </si>
  <si>
    <t>Ephedra trifurca</t>
  </si>
  <si>
    <t>EPTR</t>
  </si>
  <si>
    <t>Aristida purpurea</t>
  </si>
  <si>
    <t>ARPU9</t>
  </si>
  <si>
    <t>Verbesina encelioides</t>
  </si>
  <si>
    <t>VEEN</t>
  </si>
  <si>
    <t>Sporobolus airoides</t>
  </si>
  <si>
    <t>Cryptantha crassisepala</t>
  </si>
  <si>
    <t>LAOCC</t>
  </si>
  <si>
    <t>Opuntia engelmannii</t>
  </si>
  <si>
    <t>ERLE</t>
  </si>
  <si>
    <t>MAFE</t>
  </si>
  <si>
    <t>01060</t>
  </si>
  <si>
    <t>MUAR</t>
  </si>
  <si>
    <t>PHCR</t>
  </si>
  <si>
    <t>Phacelia integrifolia var. integrifolia</t>
  </si>
  <si>
    <t>Corydalis aurea</t>
  </si>
  <si>
    <t>lordsburg playa 6</t>
  </si>
  <si>
    <t>Prosopis glandulosa</t>
  </si>
  <si>
    <t>PRGL2</t>
  </si>
  <si>
    <t>Senegalia greggii</t>
  </si>
  <si>
    <t>Senna bauhinioides</t>
  </si>
  <si>
    <t>SEBA3</t>
  </si>
  <si>
    <t>BOIN</t>
  </si>
  <si>
    <t>ARAD</t>
  </si>
  <si>
    <t>PRPA2</t>
  </si>
  <si>
    <t>Aristida adscensionis</t>
  </si>
  <si>
    <t>15 Sep 2014</t>
  </si>
  <si>
    <t>Streptanthus carinatus</t>
  </si>
  <si>
    <t>STCA5</t>
  </si>
  <si>
    <t>Eragrostis cilianensis</t>
  </si>
  <si>
    <t>Sporobolus flexuosus</t>
  </si>
  <si>
    <t>SPFL2</t>
  </si>
  <si>
    <t>Cuscuta umbellata</t>
  </si>
  <si>
    <t>OPEN3</t>
  </si>
  <si>
    <t>Lycium pallidum</t>
  </si>
  <si>
    <t>Malvaceae</t>
  </si>
  <si>
    <t>Lupinus pusillus</t>
  </si>
  <si>
    <t>Nama hispidum</t>
  </si>
  <si>
    <t>Phacelia crenulata</t>
  </si>
  <si>
    <t>Molluginaceae</t>
  </si>
  <si>
    <t>TAAU</t>
  </si>
  <si>
    <t>Cevallia sinuata</t>
  </si>
  <si>
    <t>ERTR8</t>
  </si>
  <si>
    <t>SPAI</t>
  </si>
  <si>
    <t>Poaceae</t>
  </si>
  <si>
    <t>CHAMA15</t>
  </si>
  <si>
    <t>Dasyochloa pulchella</t>
  </si>
  <si>
    <t>Rumex hymenosepalus</t>
  </si>
  <si>
    <t>Opuntia macrocentra</t>
  </si>
  <si>
    <t>Sanvitalia abertii</t>
  </si>
  <si>
    <t>Lorandersonia pulchella</t>
  </si>
  <si>
    <t>CHPU4</t>
  </si>
  <si>
    <t>MOCE</t>
  </si>
  <si>
    <t>Eriogonum trichopes</t>
  </si>
  <si>
    <t>CHVI4</t>
  </si>
  <si>
    <t>lordsburg playa 3</t>
  </si>
  <si>
    <t>Nyctaginaceae</t>
  </si>
  <si>
    <t>MIAC3</t>
  </si>
  <si>
    <t>Boerhavia erecta</t>
  </si>
  <si>
    <t>Oenothera primiveris</t>
  </si>
  <si>
    <t>Lycium berlandieri</t>
  </si>
  <si>
    <t>PAHI5</t>
  </si>
  <si>
    <t>Portulacaceae</t>
  </si>
  <si>
    <t>BOER</t>
  </si>
  <si>
    <t>OEPR</t>
  </si>
  <si>
    <t>LUCO</t>
  </si>
  <si>
    <t>ERRO2</t>
  </si>
  <si>
    <t>Solanum elaeagnifolium</t>
  </si>
  <si>
    <t>SOEL</t>
  </si>
  <si>
    <t>Portulaca pilosa</t>
  </si>
  <si>
    <t>Chamaesyce albomarginata</t>
  </si>
  <si>
    <t>Menodora scabra</t>
  </si>
  <si>
    <t>OPMA8</t>
  </si>
  <si>
    <t>Androsace occidentalis</t>
  </si>
  <si>
    <t>ANOC2</t>
  </si>
  <si>
    <t>MUPO2</t>
  </si>
  <si>
    <t>Lappula occidentalis var. cupulata</t>
  </si>
  <si>
    <t>Boerhavia spicata</t>
  </si>
  <si>
    <t>BOSP</t>
  </si>
  <si>
    <t>Allionia incarnata</t>
  </si>
  <si>
    <t>POPI3</t>
  </si>
  <si>
    <t>Boerhavia wrightii</t>
  </si>
  <si>
    <t>BOWR</t>
  </si>
  <si>
    <t>Erodium cicutarium</t>
  </si>
  <si>
    <t>ERCI6</t>
  </si>
  <si>
    <t>Muhlenbergia arenacea</t>
  </si>
  <si>
    <t>Boerhavia torreyana</t>
  </si>
  <si>
    <t>ALWR</t>
  </si>
  <si>
    <t>Geraniaceae</t>
  </si>
  <si>
    <t>SPGI</t>
  </si>
  <si>
    <t>Plantaginaceae</t>
  </si>
  <si>
    <t>Fabaceae</t>
  </si>
  <si>
    <t>lordsburg playa 2</t>
  </si>
  <si>
    <t>lordsburg playa 4</t>
  </si>
  <si>
    <t>Onagraceae</t>
  </si>
  <si>
    <t>BOER4</t>
  </si>
  <si>
    <t>Portulaca oleracea</t>
  </si>
  <si>
    <t>POOL</t>
  </si>
  <si>
    <t>CHAL11</t>
  </si>
  <si>
    <t>LEGO</t>
  </si>
  <si>
    <t>bobcat hill 1</t>
  </si>
  <si>
    <t>road forks 1</t>
  </si>
  <si>
    <t>Polygonaceae</t>
  </si>
  <si>
    <t>Opuntia phaeacantha</t>
  </si>
  <si>
    <t>OPPH</t>
  </si>
  <si>
    <t>Euphorbiaceae</t>
  </si>
  <si>
    <t>Eriastrum diffusum</t>
  </si>
  <si>
    <t>01042</t>
  </si>
  <si>
    <t>GIFL</t>
  </si>
  <si>
    <t>IPLO2</t>
  </si>
  <si>
    <t>Kallstroemia parviflora</t>
  </si>
  <si>
    <t>KAPA</t>
  </si>
  <si>
    <t>Plantago patagonica</t>
  </si>
  <si>
    <t>PLPA2</t>
  </si>
  <si>
    <t>Papaveraceae</t>
  </si>
  <si>
    <t>Ipomopsis longiflora</t>
  </si>
  <si>
    <t>Chloris virgata</t>
  </si>
  <si>
    <t>Larrea tridentata</t>
  </si>
  <si>
    <t>LATR2</t>
  </si>
  <si>
    <t>pepperweed</t>
  </si>
  <si>
    <t>broom dalea</t>
  </si>
  <si>
    <t>Gordon's bladderpod</t>
  </si>
  <si>
    <t>SCAR</t>
  </si>
  <si>
    <t>ERDI2</t>
  </si>
  <si>
    <t>Sisymbrium irio</t>
  </si>
  <si>
    <t>lordsburg playa 5</t>
  </si>
  <si>
    <t>Verbenaceae</t>
  </si>
  <si>
    <t>LYPA</t>
  </si>
  <si>
    <t>Muhlenbergia porteri</t>
  </si>
  <si>
    <t>ERCI</t>
  </si>
  <si>
    <t>Peniocereus greggii var. greggii</t>
  </si>
  <si>
    <t>Sporobolus giganteus</t>
  </si>
  <si>
    <t>Setaria leucopila</t>
  </si>
  <si>
    <t>SELE6</t>
  </si>
  <si>
    <t>melon loco</t>
  </si>
  <si>
    <t>Primulaceae</t>
  </si>
  <si>
    <t>Zygophyllaceae</t>
  </si>
  <si>
    <t>Linanthus bigelovii</t>
  </si>
  <si>
    <t>ALIN</t>
  </si>
  <si>
    <t>SPCO4</t>
  </si>
  <si>
    <t>ZIOB</t>
  </si>
  <si>
    <t>Ziziphus obtusifolia</t>
  </si>
  <si>
    <t>erect spiderling</t>
  </si>
  <si>
    <t>Polemoniaceae</t>
  </si>
  <si>
    <t>Martyniaceae</t>
  </si>
  <si>
    <t>Erodium texanum</t>
  </si>
  <si>
    <t>LIBI2</t>
  </si>
  <si>
    <t>ERTE13</t>
  </si>
  <si>
    <t>catclaw acacia</t>
  </si>
  <si>
    <t>twinleaf senna</t>
  </si>
  <si>
    <t>Sporobolus contractus</t>
  </si>
  <si>
    <t>fuller 35</t>
  </si>
  <si>
    <t>Solanaceae</t>
  </si>
  <si>
    <t>CESI</t>
  </si>
  <si>
    <t>Chamaesaracha sordida</t>
  </si>
  <si>
    <t>Loasaceae</t>
  </si>
  <si>
    <t>LYBE</t>
  </si>
  <si>
    <t>=Boerhavia intermedia</t>
  </si>
  <si>
    <t>22 Nov 2014</t>
  </si>
  <si>
    <t>creeping spiderling</t>
  </si>
  <si>
    <t>CHSO</t>
  </si>
  <si>
    <t>Eriogonum rotundifolium</t>
  </si>
  <si>
    <t>Possibly there is some Panicum alatum in here. All spikelets I have checked are Panicum hirticaule… I have yet to see alatum in the field.</t>
  </si>
  <si>
    <t>trailing windmills</t>
  </si>
  <si>
    <t>Aloysia wrightii</t>
  </si>
  <si>
    <t>rusty lupine</t>
  </si>
  <si>
    <t>globemallow</t>
  </si>
  <si>
    <t>London rocket</t>
  </si>
  <si>
    <t>leatherweed</t>
  </si>
  <si>
    <t>Panicum hirticaule</t>
  </si>
  <si>
    <t>4350</t>
    <phoneticPr fontId="8" type="noConversion"/>
  </si>
  <si>
    <t>ocotillo</t>
  </si>
  <si>
    <t>Lepidium thurberi</t>
  </si>
  <si>
    <t>taxon notes</t>
  </si>
  <si>
    <t>Chamaesaracha coronopus</t>
  </si>
  <si>
    <t>01034</t>
  </si>
  <si>
    <t>New Mexico silverbush</t>
  </si>
  <si>
    <t>woolly plantain</t>
  </si>
  <si>
    <t>Thurber's pepperweed</t>
  </si>
  <si>
    <t>honey mesquite</t>
  </si>
  <si>
    <t>Gilia flavocincta</t>
  </si>
  <si>
    <t>spiderling</t>
  </si>
  <si>
    <t>Adonis blazingstar</t>
  </si>
  <si>
    <t>4220</t>
    <phoneticPr fontId="8" type="noConversion"/>
  </si>
  <si>
    <t>lordsburg-playa-17_15Mar15_4964L.jpg</t>
  </si>
  <si>
    <t>lordsburg playa 31</t>
    <phoneticPr fontId="8" type="noConversion"/>
  </si>
  <si>
    <t>CHCO2</t>
  </si>
  <si>
    <t>Lepidium alyssoides</t>
  </si>
  <si>
    <t>Talinum aurantiacum</t>
  </si>
  <si>
    <t>lordsburg-playa-16_15Mar15_4958L.jpg</t>
  </si>
  <si>
    <t>lordsburg-playa-12_15Mar15_4935L.jpg</t>
  </si>
  <si>
    <t>lordsburg playa 20</t>
    <phoneticPr fontId="8" type="noConversion"/>
  </si>
  <si>
    <t>4310</t>
    <phoneticPr fontId="8" type="noConversion"/>
  </si>
  <si>
    <t>lordsburg-playa-8_15Mar15_4861L.jpg</t>
  </si>
  <si>
    <t>lordsburg-playa-14_15Mar15_4948L.jpg</t>
  </si>
  <si>
    <t>fuller-35_15Mar15_4974L.jpg</t>
  </si>
  <si>
    <t>2012</t>
  </si>
  <si>
    <t>LETH2</t>
  </si>
  <si>
    <t>4190</t>
    <phoneticPr fontId="8" type="noConversion"/>
  </si>
  <si>
    <t>lordsburg-playa-11_15Mar15_4930L.jpg</t>
  </si>
  <si>
    <t>SPAI is the most abundant grass, follwed by PLMU3.</t>
    <phoneticPr fontId="8" type="noConversion"/>
  </si>
  <si>
    <t>Phacelia arizonica</t>
  </si>
  <si>
    <t>lordsburg-playa-9_15Mar15_4913L.jpg</t>
  </si>
  <si>
    <t>lordsburg-playa-15_15Mar15_4952L.jpg</t>
  </si>
  <si>
    <t>lordsburg playa 32</t>
  </si>
  <si>
    <t>lordsburg playa 33</t>
  </si>
  <si>
    <t>26 Apr 2015</t>
  </si>
  <si>
    <t>lordsburg-playa-10_15Mar15_4926L.jpg</t>
  </si>
  <si>
    <t>Boerhavia triquetra var. intermedia</t>
  </si>
  <si>
    <t>foothill deervetch</t>
  </si>
  <si>
    <t>4200</t>
  </si>
  <si>
    <t>4210</t>
  </si>
  <si>
    <t>PHAM8</t>
  </si>
  <si>
    <t>lordsburg-playa-13_15Mar15_4940L.jpg</t>
  </si>
  <si>
    <t>Phacelia ambigua</t>
  </si>
  <si>
    <t>I am including Talinum whitei here; I doubt it is a real taxon.</t>
  </si>
  <si>
    <t>lordsburg playa 27</t>
    <phoneticPr fontId="8" type="noConversion"/>
  </si>
  <si>
    <t>Lotus humistratus</t>
  </si>
  <si>
    <t>See below. I'm using this name for plants of sandy habitats in southern New Mexico, but the taxonomy is very uncertain.</t>
  </si>
  <si>
    <t>purple threeawn</t>
  </si>
  <si>
    <t>PHAR13</t>
  </si>
  <si>
    <t>doubtful-cyn-1_27Mar15_6007L.jpg</t>
  </si>
  <si>
    <t>rockhouse-cyn-1_27Mar15_6042L.jpg</t>
  </si>
  <si>
    <t>plains flax</t>
  </si>
  <si>
    <t>steins-mt-3_29Jul15_3572L.jpg</t>
  </si>
  <si>
    <t>steins-mt-5_29Jul15_3600L.jpg</t>
  </si>
  <si>
    <t>steins-mt-4_29Jul15_3596L.jpg</t>
  </si>
  <si>
    <t>doubtful-cyn-2_27Mar15_6016L.jpg</t>
  </si>
  <si>
    <t>LCDO binary</t>
  </si>
  <si>
    <t>fourmile-3_4Aug14_3627-35L.jpg</t>
  </si>
  <si>
    <t>steins-mt-2_29Jul15_3569L.jpg</t>
  </si>
  <si>
    <t>steins-mt-1_27Mar15_6019L.jpg</t>
  </si>
  <si>
    <t>fourmile-2_4Aug14_3606-14L.jpg</t>
  </si>
  <si>
    <t>exclude from analyses</t>
  </si>
  <si>
    <t>4510</t>
    <phoneticPr fontId="8" type="noConversion"/>
  </si>
  <si>
    <t>swallow-fork-4_27Mar15_6051L.jpg</t>
  </si>
  <si>
    <t>swallow-fork-5_27Mar15_6061L.jpg</t>
  </si>
  <si>
    <t>fourmile-1_4Aug14_3593-604L.jpg</t>
  </si>
  <si>
    <t>SPAI is the most abundant grass.</t>
    <phoneticPr fontId="8" type="noConversion"/>
  </si>
  <si>
    <t>4200</t>
    <phoneticPr fontId="8" type="noConversion"/>
  </si>
  <si>
    <t>I'm using this name for the typical, tallish, diffuse, white-flowered form. In Fosberg's treatment, some may properly be var. ruberrimum. Prior to Sep 2015, I was not making this distinction rigorously; I am assuming all are ERABN unless I have notes indicating they were the "odd" form.</t>
  </si>
  <si>
    <t>DIWI2</t>
  </si>
  <si>
    <t>SPSUP2</t>
  </si>
  <si>
    <t>4230</t>
    <phoneticPr fontId="8" type="noConversion"/>
  </si>
  <si>
    <t>4260</t>
    <phoneticPr fontId="8" type="noConversion"/>
  </si>
  <si>
    <t>4390</t>
    <phoneticPr fontId="8" type="noConversion"/>
  </si>
  <si>
    <t>4210</t>
    <phoneticPr fontId="8" type="noConversion"/>
  </si>
  <si>
    <t>Sensu lato, including inconspicua, clokeyi, flavocincta; segregates in this complex are, in my opinion, not identifiable entities.</t>
  </si>
  <si>
    <t>Talinaceae</t>
  </si>
  <si>
    <t>MONU</t>
  </si>
  <si>
    <t>Chenopodium</t>
  </si>
  <si>
    <t>ANLA7</t>
  </si>
  <si>
    <t>ERDI4</t>
  </si>
  <si>
    <t>Dimorphocarpa wislizeni</t>
  </si>
  <si>
    <t>Porophyllum gracile</t>
  </si>
  <si>
    <t>POGR5</t>
  </si>
  <si>
    <t>PLAR</t>
  </si>
  <si>
    <t>Lepidium</t>
  </si>
  <si>
    <t>Opuntia</t>
  </si>
  <si>
    <t>LEAL4</t>
  </si>
  <si>
    <t>Boerhavia</t>
  </si>
  <si>
    <t>Antheropeas lanosum</t>
  </si>
  <si>
    <t>Chamaesyce</t>
  </si>
  <si>
    <t>SEGR4</t>
  </si>
  <si>
    <t>SECO10</t>
  </si>
  <si>
    <t>PSSC6</t>
  </si>
  <si>
    <t>Sphaeralcea</t>
  </si>
  <si>
    <t>BOBAB3</t>
  </si>
  <si>
    <t>Eschscholzia californica subsp. mexicana</t>
  </si>
  <si>
    <t>Hopia obtusa</t>
  </si>
  <si>
    <t>HOOB4</t>
  </si>
  <si>
    <t>SPPY2</t>
  </si>
  <si>
    <t>ERABN</t>
  </si>
  <si>
    <t>VEBIL</t>
  </si>
  <si>
    <t>Eriogonum abertianum var. neomexicanum</t>
  </si>
  <si>
    <t>Erigeron divergens</t>
  </si>
  <si>
    <t>Juniperus monosperma</t>
  </si>
  <si>
    <t>Mimosa aculeaticarpa var. biuncifera</t>
  </si>
  <si>
    <t>Monolepis nuttalliana</t>
  </si>
  <si>
    <t>Plagiobothrys arizonicus</t>
  </si>
  <si>
    <t>Psorothamnus scoparius</t>
  </si>
  <si>
    <t>Senna covesii</t>
  </si>
  <si>
    <t>Sporobolus pyramidatus</t>
  </si>
  <si>
    <t>YUELE</t>
  </si>
  <si>
    <t>Yucca elata var. elata</t>
  </si>
  <si>
    <t>recreational botanizing</t>
    <phoneticPr fontId="8" type="noConversion"/>
  </si>
  <si>
    <t>Glandularia latilobata</t>
  </si>
  <si>
    <t>Schismus barbatus var. arabicus</t>
  </si>
  <si>
    <t>6 Dec 2016</t>
    <phoneticPr fontId="8" type="noConversion"/>
  </si>
  <si>
    <t>ID of plants as latilobata rather than wrightii verified for those in Luna / western Sierra and westward; uncertain in Doña Ana, Otero, east Sierra...</t>
  </si>
  <si>
    <t>Physaria gordonii</t>
  </si>
  <si>
    <t>spear globemallow</t>
  </si>
  <si>
    <t>NR-Playa-TRT-2</t>
    <phoneticPr fontId="8" type="noConversion"/>
  </si>
  <si>
    <t>NR-Playa-TRT-1</t>
    <phoneticPr fontId="8" type="noConversion"/>
  </si>
  <si>
    <t>NR-Playa-CTL-1</t>
    <phoneticPr fontId="8" type="noConversion"/>
  </si>
  <si>
    <t>halfmoon milkvetch</t>
  </si>
  <si>
    <t>sixweeks grama</t>
  </si>
  <si>
    <t>pricklypear</t>
  </si>
  <si>
    <t>vine mesquite</t>
  </si>
  <si>
    <t>orange fameflower</t>
  </si>
  <si>
    <t>dwarf desertpeony</t>
  </si>
  <si>
    <t>flatspine bur ragweed</t>
  </si>
  <si>
    <t>Sphaeralcea pumila</t>
  </si>
  <si>
    <t>woolly tidestromia</t>
  </si>
  <si>
    <t>Nuttall's povertyweed</t>
  </si>
  <si>
    <t>prickly Russian thistle</t>
  </si>
  <si>
    <t>Coulter's horseweed</t>
  </si>
  <si>
    <t>bitter rubberweed</t>
  </si>
  <si>
    <t>woolly marsh elder</t>
  </si>
  <si>
    <t>Sensu stricto - definitely JUMO.</t>
  </si>
  <si>
    <t>Abert's creeping zinnia</t>
  </si>
  <si>
    <t>Abert's buckwheat</t>
  </si>
  <si>
    <t>Davis Mountain mock vervain</t>
  </si>
  <si>
    <t>longleaf false goldeneye</t>
  </si>
  <si>
    <t>thicksepal cryptantha</t>
  </si>
  <si>
    <t>redroot cryptantha</t>
  </si>
  <si>
    <t>flatspine stickseed</t>
  </si>
  <si>
    <t>bristly nama</t>
  </si>
  <si>
    <t>gypsum phacelia</t>
  </si>
  <si>
    <t>Mojave seablite</t>
  </si>
  <si>
    <t>desert horsepurslane</t>
  </si>
  <si>
    <t>fringed amaranth</t>
  </si>
  <si>
    <t>carelessweed</t>
  </si>
  <si>
    <t>tubercled saltbush</t>
  </si>
  <si>
    <t>wheelscale saltbush</t>
  </si>
  <si>
    <t>mound saltbush</t>
  </si>
  <si>
    <t>New Mexico plumeseed</t>
  </si>
  <si>
    <t>lyreleaf jewelflower</t>
  </si>
  <si>
    <t>nightblooming cereus</t>
  </si>
  <si>
    <t>Christmas cactus</t>
  </si>
  <si>
    <t>walkingstick cactus</t>
  </si>
  <si>
    <t>American wild carrot</t>
  </si>
  <si>
    <t>prairie sunflower</t>
  </si>
  <si>
    <t>woody crinklemat</t>
  </si>
  <si>
    <t>Arizona phacelia</t>
  </si>
  <si>
    <t>cleftleaf wildheliotrope</t>
  </si>
  <si>
    <t>white easterbonnets</t>
  </si>
  <si>
    <t>plains dozedaisy</t>
  </si>
  <si>
    <t>Fendler's desertdandelion</t>
  </si>
  <si>
    <t>sand sagebrush</t>
  </si>
  <si>
    <t>rose heath</t>
  </si>
  <si>
    <t>tanseyleaf tansyaster</t>
  </si>
  <si>
    <t>hairyseed bahia</t>
  </si>
  <si>
    <t>bluntscale bahia</t>
  </si>
  <si>
    <t>desert marigold</t>
  </si>
  <si>
    <t>Rocky Mountain zinnia</t>
  </si>
  <si>
    <t>pricklyleaf dogweed</t>
  </si>
  <si>
    <t>spreading fleabane</t>
  </si>
  <si>
    <t>American tarwort</t>
  </si>
  <si>
    <t>Indian blanket</t>
  </si>
  <si>
    <t>whitethorn acacia</t>
  </si>
  <si>
    <t>smallflowered milkvetch</t>
  </si>
  <si>
    <t>othake</t>
  </si>
  <si>
    <t>lemonscent</t>
  </si>
  <si>
    <t>manybristle chinchweed</t>
  </si>
  <si>
    <t>slender poreleaf</t>
  </si>
  <si>
    <t>mesa pepperwort</t>
  </si>
  <si>
    <t>shaggyfruit pepperweed</t>
  </si>
  <si>
    <t>Indian rushpea</t>
  </si>
  <si>
    <t>bajada lupine</t>
  </si>
  <si>
    <t>catclaw mimosa</t>
  </si>
  <si>
    <t>small Indian breadroot</t>
  </si>
  <si>
    <t>golden crownbeard</t>
  </si>
  <si>
    <t>cactus apple</t>
  </si>
  <si>
    <t>purple pricklypear</t>
  </si>
  <si>
    <t>crown of thorns</t>
  </si>
  <si>
    <t>Arizona popcornflower</t>
  </si>
  <si>
    <t>western tansymustard</t>
  </si>
  <si>
    <t>touristplant</t>
  </si>
  <si>
    <t>oneseed juniper</t>
  </si>
  <si>
    <t>doubleclaw</t>
  </si>
  <si>
    <t>fivewing spiderling</t>
  </si>
  <si>
    <t>candy barrelcactus</t>
  </si>
  <si>
    <t>tulip pricklypear</t>
  </si>
  <si>
    <t>whitemargin sandmat</t>
  </si>
  <si>
    <t>Sonoran sandmat</t>
  </si>
  <si>
    <t>Parry's sandmat</t>
  </si>
  <si>
    <t>thymeleaf sandmat</t>
  </si>
  <si>
    <t>sawtooth sandmat</t>
  </si>
  <si>
    <t>flatglobe dodder</t>
  </si>
  <si>
    <t>woolly prairie clover</t>
  </si>
  <si>
    <t>spreading fanpetals</t>
  </si>
  <si>
    <t>threadstem carpetweed</t>
  </si>
  <si>
    <t>alkali sacaton</t>
  </si>
  <si>
    <t>Madagascar dropseed</t>
  </si>
  <si>
    <t>sixweeks threeawn</t>
  </si>
  <si>
    <t>largebract spiderling</t>
  </si>
  <si>
    <t>longleaf jointfir</t>
  </si>
  <si>
    <t>sandmat</t>
  </si>
  <si>
    <t>redstem stork's bill</t>
  </si>
  <si>
    <t>Texas stork's bill</t>
  </si>
  <si>
    <t>stinkgrass</t>
  </si>
  <si>
    <t>Lehmann lovegrass</t>
  </si>
  <si>
    <t>tufted lovegrass</t>
  </si>
  <si>
    <t>sicklepod holdback</t>
  </si>
  <si>
    <t>Coues' cassia</t>
  </si>
  <si>
    <t>scurfymallow</t>
  </si>
  <si>
    <t>Arabian schismus</t>
  </si>
  <si>
    <t>burrograss</t>
  </si>
  <si>
    <t>spike dropseed</t>
  </si>
  <si>
    <t>mesa dropseed</t>
  </si>
  <si>
    <t>giant dropseed</t>
  </si>
  <si>
    <t>rough menodora</t>
  </si>
  <si>
    <t>needle grama</t>
  </si>
  <si>
    <t>longcapsule suncup</t>
  </si>
  <si>
    <t>desert evening primrose</t>
  </si>
  <si>
    <t>roundleaf buckwheat</t>
  </si>
  <si>
    <t>little deserttrumpet</t>
  </si>
  <si>
    <t>canaigre dock</t>
  </si>
  <si>
    <t>kiss me quick</t>
  </si>
  <si>
    <t>stinging serpent</t>
  </si>
  <si>
    <t>tobosagrass</t>
  </si>
  <si>
    <t>Mexican panicgrass</t>
  </si>
  <si>
    <t>lotebush</t>
  </si>
  <si>
    <t>miniature woollystar</t>
  </si>
  <si>
    <t>sideoats grama</t>
  </si>
  <si>
    <t>black grama</t>
  </si>
  <si>
    <t>streambed bristlegrass</t>
  </si>
  <si>
    <t>low woollygrass</t>
  </si>
  <si>
    <t>little hogweed</t>
  </si>
  <si>
    <t>scrambled eggs</t>
  </si>
  <si>
    <t>California poppy</t>
  </si>
  <si>
    <t>false buffalograss</t>
  </si>
  <si>
    <t>ear muhly</t>
  </si>
  <si>
    <t>Wright's beebrush</t>
  </si>
  <si>
    <t>Bigelow's linanthus</t>
  </si>
  <si>
    <t>lesser yellowthroat gilia</t>
  </si>
  <si>
    <t>flaxflowered ipomopsis</t>
  </si>
  <si>
    <t>feather fingergrass</t>
  </si>
  <si>
    <t>western rockjasmine</t>
  </si>
  <si>
    <t>bush muhly</t>
  </si>
  <si>
    <t>Chinese lantern</t>
  </si>
  <si>
    <t>silverleaf nightshade</t>
  </si>
  <si>
    <t>warty caltrop</t>
  </si>
  <si>
    <t>creosote bush</t>
  </si>
  <si>
    <t>greenleaf five eyes</t>
  </si>
  <si>
    <t>hairy five eyes</t>
  </si>
  <si>
    <t>Berlandier's wolfberry</t>
  </si>
  <si>
    <t>pale desert-thorn</t>
  </si>
  <si>
    <t>NR-Playa-CTL-1_6Dec16_9489L.jpg</t>
  </si>
  <si>
    <t>NR-Playa-TRT-1_6Dec16_9482L.jpg</t>
  </si>
  <si>
    <t>NR-Playa-TRT-2_6Dec16_9470L.jpg</t>
  </si>
  <si>
    <t>01060_TP1_5Jan17_0343L.jpg</t>
  </si>
  <si>
    <t>01060_TP2_29Dec16_0321L.jpg</t>
  </si>
  <si>
    <t>01060_TP3_5Jan17_0367L.jpg</t>
  </si>
  <si>
    <t>purplestem phacelia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</si>
</sst>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$&quot;#,##0_);\(&quot;$&quot;#,##0\)"/>
    <numFmt numFmtId="164" formatCode="0.00000"/>
    <numFmt numFmtId="165" formatCode="0.0000"/>
    <numFmt numFmtId="166" formatCode="[$$-409]#,##0.00;[Red]&quot;-&quot;[$$-409]#,##0.00"/>
  </numFmts>
  <fonts count="18" x14ac:knownFonts="1">
    <font>
      <sz val="11"/>
      <color indexed="8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6"/>
      <color indexed="8"/>
      <name val="Verdana"/>
      <family val="2"/>
    </font>
    <font>
      <b/>
      <i/>
      <u/>
      <sz val="11"/>
      <color indexed="8"/>
      <name val="Verdana"/>
      <family val="2"/>
    </font>
    <font>
      <b/>
      <sz val="11"/>
      <color indexed="8"/>
      <name val="Verdana"/>
      <family val="2"/>
    </font>
    <font>
      <sz val="8"/>
      <name val="Verdana"/>
      <family val="2"/>
    </font>
    <font>
      <sz val="11"/>
      <color indexed="8"/>
      <name val="Verdana"/>
      <family val="2"/>
    </font>
    <font>
      <sz val="11"/>
      <color indexed="8"/>
      <name val="Verdana"/>
      <family val="2"/>
    </font>
    <font>
      <sz val="10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u/>
      <sz val="11"/>
      <color indexed="12"/>
      <name val="Verdana"/>
      <family val="2"/>
    </font>
    <font>
      <u/>
      <sz val="11"/>
      <color indexed="20"/>
      <name val="Verdana"/>
      <family val="2"/>
    </font>
    <font>
      <u/>
      <sz val="11"/>
      <color theme="10"/>
      <name val="Verdana"/>
      <family val="2"/>
    </font>
    <font>
      <u/>
      <sz val="11"/>
      <color theme="1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9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double">
        <color auto="1"/>
      </top>
      <bottom/>
      <diagonal/>
    </border>
  </borders>
  <cellStyleXfs count="55">
    <xf numFmtId="0" fontId="0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6" fontId="6" fillId="0" borderId="0"/>
    <xf numFmtId="0" fontId="4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3" fontId="11" fillId="3" borderId="0"/>
    <xf numFmtId="5" fontId="11" fillId="3" borderId="0"/>
    <xf numFmtId="0" fontId="11" fillId="3" borderId="0"/>
    <xf numFmtId="2" fontId="11" fillId="3" borderId="0"/>
    <xf numFmtId="0" fontId="12" fillId="3" borderId="0"/>
    <xf numFmtId="0" fontId="13" fillId="3" borderId="0"/>
    <xf numFmtId="0" fontId="3" fillId="2" borderId="1" applyNumberFormat="0" applyFont="0" applyAlignment="0" applyProtection="0"/>
    <xf numFmtId="0" fontId="11" fillId="3" borderId="2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1" applyNumberFormat="0" applyFont="0" applyAlignment="0" applyProtection="0"/>
    <xf numFmtId="0" fontId="1" fillId="0" borderId="0"/>
  </cellStyleXfs>
  <cellXfs count="45">
    <xf numFmtId="0" fontId="0" fillId="0" borderId="0" xfId="0"/>
    <xf numFmtId="49" fontId="9" fillId="0" borderId="0" xfId="0" applyNumberFormat="1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/>
    <xf numFmtId="49" fontId="9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 wrapText="1"/>
    </xf>
    <xf numFmtId="1" fontId="9" fillId="0" borderId="0" xfId="0" applyNumberFormat="1" applyFont="1" applyAlignment="1">
      <alignment horizontal="right"/>
    </xf>
    <xf numFmtId="49" fontId="9" fillId="0" borderId="0" xfId="0" applyNumberFormat="1" applyFont="1" applyAlignment="1"/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/>
    <xf numFmtId="0" fontId="0" fillId="0" borderId="0" xfId="0" applyFill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49" fontId="0" fillId="0" borderId="0" xfId="0" applyNumberFormat="1" applyFont="1" applyAlignment="1">
      <alignment horizontal="right" wrapText="1"/>
    </xf>
    <xf numFmtId="164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/>
    </xf>
    <xf numFmtId="0" fontId="9" fillId="0" borderId="0" xfId="0" applyNumberFormat="1" applyFont="1" applyAlignment="1"/>
    <xf numFmtId="0" fontId="9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165" fontId="0" fillId="0" borderId="0" xfId="0" applyNumberFormat="1"/>
    <xf numFmtId="0" fontId="0" fillId="0" borderId="0" xfId="0" quotePrefix="1"/>
    <xf numFmtId="49" fontId="0" fillId="0" borderId="0" xfId="0" applyNumberFormat="1" applyAlignment="1">
      <alignment horizontal="left" wrapText="1"/>
    </xf>
    <xf numFmtId="164" fontId="0" fillId="0" borderId="0" xfId="0" applyNumberFormat="1" applyAlignment="1">
      <alignment horizontal="right" wrapText="1"/>
    </xf>
    <xf numFmtId="49" fontId="0" fillId="0" borderId="0" xfId="0" applyNumberFormat="1" applyAlignment="1">
      <alignment horizontal="right" wrapText="1"/>
    </xf>
    <xf numFmtId="1" fontId="0" fillId="0" borderId="0" xfId="0" applyNumberFormat="1" applyAlignment="1">
      <alignment horizontal="right"/>
    </xf>
    <xf numFmtId="165" fontId="0" fillId="0" borderId="0" xfId="0" applyNumberFormat="1" applyFont="1"/>
    <xf numFmtId="49" fontId="10" fillId="0" borderId="0" xfId="0" applyNumberFormat="1" applyFont="1" applyAlignment="1">
      <alignment horizontal="left"/>
    </xf>
    <xf numFmtId="0" fontId="10" fillId="0" borderId="0" xfId="0" applyFont="1" applyAlignment="1"/>
    <xf numFmtId="164" fontId="9" fillId="0" borderId="0" xfId="0" applyNumberFormat="1" applyFont="1" applyAlignment="1">
      <alignment horizontal="right" wrapText="1"/>
    </xf>
    <xf numFmtId="0" fontId="9" fillId="0" borderId="0" xfId="0" applyFont="1" applyAlignment="1">
      <alignment horizontal="right"/>
    </xf>
    <xf numFmtId="1" fontId="0" fillId="0" borderId="0" xfId="0" applyNumberFormat="1"/>
    <xf numFmtId="0" fontId="0" fillId="0" borderId="0" xfId="0" applyFont="1" applyAlignment="1"/>
    <xf numFmtId="164" fontId="9" fillId="0" borderId="0" xfId="0" applyNumberFormat="1" applyFont="1" applyAlignment="1">
      <alignment horizontal="right"/>
    </xf>
    <xf numFmtId="49" fontId="0" fillId="0" borderId="0" xfId="0" applyNumberFormat="1" applyAlignment="1">
      <alignment horizontal="left"/>
    </xf>
    <xf numFmtId="0" fontId="7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/>
    <xf numFmtId="0" fontId="9" fillId="0" borderId="0" xfId="0" applyFont="1"/>
    <xf numFmtId="49" fontId="9" fillId="0" borderId="0" xfId="0" applyNumberFormat="1" applyFont="1"/>
    <xf numFmtId="0" fontId="0" fillId="0" borderId="0" xfId="0"/>
  </cellXfs>
  <cellStyles count="55">
    <cellStyle name="Comma0" xfId="11"/>
    <cellStyle name="Currency0" xfId="12"/>
    <cellStyle name="Date" xfId="13"/>
    <cellStyle name="Fixed" xfId="14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Heading" xfId="1"/>
    <cellStyle name="Heading 1 2" xfId="15"/>
    <cellStyle name="Heading 2 2" xfId="16"/>
    <cellStyle name="Heading1" xfId="2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Normal" xfId="0" builtinId="0" customBuiltin="1"/>
    <cellStyle name="Normal 2" xfId="5"/>
    <cellStyle name="Normal 2 2" xfId="6"/>
    <cellStyle name="Normal 2 2 2" xfId="8"/>
    <cellStyle name="Normal 2 2 3" xfId="50"/>
    <cellStyle name="Normal 2 3" xfId="49"/>
    <cellStyle name="Normal 2 4" xfId="54"/>
    <cellStyle name="Normal 3" xfId="7"/>
    <cellStyle name="Normal 3 2" xfId="9"/>
    <cellStyle name="Normal 3 2 2" xfId="51"/>
    <cellStyle name="Normal 4" xfId="10"/>
    <cellStyle name="Normal 4 2" xfId="52"/>
    <cellStyle name="Note 2" xfId="17"/>
    <cellStyle name="Note 2 2" xfId="53"/>
    <cellStyle name="Result" xfId="3"/>
    <cellStyle name="Result2" xfId="4"/>
    <cellStyle name="Total 2" xfId="18"/>
  </cellStyles>
  <dxfs count="0"/>
  <tableStyles count="0" defaultTableStyle="TableStyleMedium2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BS218"/>
  <sheetViews>
    <sheetView tabSelected="1" workbookViewId="0">
      <pane xSplit="5" ySplit="15" topLeftCell="BH16" activePane="bottomRight" state="frozen"/>
      <selection pane="topRight" activeCell="F1" sqref="F1"/>
      <selection pane="bottomLeft" activeCell="A16" sqref="A16"/>
      <selection pane="bottomRight" activeCell="BQ6" sqref="BQ6"/>
    </sheetView>
  </sheetViews>
  <sheetFormatPr defaultRowHeight="14.25" x14ac:dyDescent="0.2"/>
  <cols>
    <col min="6" max="69" width="12.3984375" customWidth="1"/>
  </cols>
  <sheetData>
    <row r="1" spans="1:71" x14ac:dyDescent="0.2">
      <c r="A1" s="19" t="s">
        <v>76</v>
      </c>
      <c r="B1" s="19" t="s">
        <v>211</v>
      </c>
      <c r="C1" s="38" t="s">
        <v>10</v>
      </c>
      <c r="D1" s="19" t="s">
        <v>41</v>
      </c>
      <c r="E1" s="19" t="s">
        <v>622</v>
      </c>
      <c r="F1" s="19" t="s">
        <v>3</v>
      </c>
      <c r="G1" s="19" t="s">
        <v>3</v>
      </c>
      <c r="H1" s="19" t="s">
        <v>3</v>
      </c>
      <c r="I1" s="19" t="s">
        <v>80</v>
      </c>
      <c r="J1" s="19" t="s">
        <v>80</v>
      </c>
      <c r="K1" s="19" t="s">
        <v>80</v>
      </c>
      <c r="L1" s="19" t="s">
        <v>81</v>
      </c>
      <c r="M1" s="19" t="s">
        <v>81</v>
      </c>
      <c r="N1" s="19" t="s">
        <v>81</v>
      </c>
      <c r="O1" s="19" t="s">
        <v>81</v>
      </c>
      <c r="P1" s="19" t="s">
        <v>81</v>
      </c>
      <c r="Q1" s="19" t="s">
        <v>81</v>
      </c>
      <c r="R1" s="19" t="s">
        <v>81</v>
      </c>
      <c r="S1" s="19" t="s">
        <v>81</v>
      </c>
      <c r="T1" s="19" t="s">
        <v>218</v>
      </c>
      <c r="U1" s="19" t="s">
        <v>218</v>
      </c>
      <c r="V1" s="19" t="s">
        <v>734</v>
      </c>
      <c r="W1" s="19" t="s">
        <v>734</v>
      </c>
      <c r="X1" s="19" t="s">
        <v>734</v>
      </c>
      <c r="Y1" s="19" t="s">
        <v>734</v>
      </c>
      <c r="Z1" s="19" t="s">
        <v>734</v>
      </c>
      <c r="AA1" s="19" t="s">
        <v>734</v>
      </c>
      <c r="AB1" s="19" t="s">
        <v>734</v>
      </c>
      <c r="AC1" s="19" t="s">
        <v>734</v>
      </c>
      <c r="AD1" s="19" t="s">
        <v>734</v>
      </c>
      <c r="AE1" s="19" t="s">
        <v>734</v>
      </c>
      <c r="AF1" s="19" t="s">
        <v>80</v>
      </c>
      <c r="AG1" s="19" t="s">
        <v>80</v>
      </c>
      <c r="AH1" s="19" t="s">
        <v>80</v>
      </c>
      <c r="AI1" s="19" t="s">
        <v>80</v>
      </c>
      <c r="AJ1" s="19" t="s">
        <v>80</v>
      </c>
      <c r="AK1" s="19" t="s">
        <v>80</v>
      </c>
      <c r="AL1" s="19" t="s">
        <v>81</v>
      </c>
      <c r="AM1" s="19" t="s">
        <v>81</v>
      </c>
      <c r="AN1" s="19" t="s">
        <v>81</v>
      </c>
      <c r="AO1" s="19" t="s">
        <v>81</v>
      </c>
      <c r="AP1" s="19" t="s">
        <v>81</v>
      </c>
      <c r="AQ1" s="19" t="s">
        <v>81</v>
      </c>
      <c r="AR1" s="19" t="s">
        <v>81</v>
      </c>
      <c r="AS1" s="19" t="s">
        <v>81</v>
      </c>
      <c r="AT1" s="19" t="s">
        <v>81</v>
      </c>
      <c r="AU1" s="19" t="s">
        <v>80</v>
      </c>
      <c r="AV1" s="19" t="s">
        <v>80</v>
      </c>
      <c r="AW1" s="19" t="s">
        <v>80</v>
      </c>
      <c r="AX1" s="19" t="s">
        <v>80</v>
      </c>
      <c r="AY1" s="19" t="s">
        <v>80</v>
      </c>
      <c r="AZ1" s="19" t="s">
        <v>80</v>
      </c>
      <c r="BA1" s="19" t="s">
        <v>80</v>
      </c>
      <c r="BB1" s="19" t="s">
        <v>80</v>
      </c>
      <c r="BC1" s="19" t="s">
        <v>80</v>
      </c>
      <c r="BD1" s="19" t="s">
        <v>80</v>
      </c>
      <c r="BE1" s="19" t="s">
        <v>80</v>
      </c>
      <c r="BF1" s="19" t="s">
        <v>80</v>
      </c>
      <c r="BG1" s="19" t="s">
        <v>80</v>
      </c>
      <c r="BH1" s="19" t="s">
        <v>80</v>
      </c>
      <c r="BI1" s="19" t="s">
        <v>80</v>
      </c>
      <c r="BJ1" s="19" t="s">
        <v>80</v>
      </c>
      <c r="BK1" s="19" t="s">
        <v>80</v>
      </c>
      <c r="BL1" s="38" t="s">
        <v>12</v>
      </c>
      <c r="BM1" s="38" t="s">
        <v>12</v>
      </c>
      <c r="BN1" s="38" t="s">
        <v>12</v>
      </c>
      <c r="BO1" s="19" t="s">
        <v>3</v>
      </c>
      <c r="BP1" s="19" t="s">
        <v>3</v>
      </c>
      <c r="BQ1" s="19" t="s">
        <v>3</v>
      </c>
      <c r="BR1" s="32"/>
      <c r="BS1" s="31"/>
    </row>
    <row r="2" spans="1:71" x14ac:dyDescent="0.2">
      <c r="A2" s="19" t="s">
        <v>65</v>
      </c>
      <c r="B2" s="43"/>
      <c r="C2" s="19"/>
      <c r="D2" s="19"/>
      <c r="E2" s="19"/>
      <c r="F2" s="43" t="s">
        <v>231</v>
      </c>
      <c r="G2" s="43" t="s">
        <v>231</v>
      </c>
      <c r="H2" s="43" t="s">
        <v>214</v>
      </c>
      <c r="I2" s="19" t="s">
        <v>216</v>
      </c>
      <c r="J2" s="19" t="s">
        <v>216</v>
      </c>
      <c r="K2" s="19" t="s">
        <v>216</v>
      </c>
      <c r="L2" s="19" t="s">
        <v>624</v>
      </c>
      <c r="M2" s="19" t="s">
        <v>624</v>
      </c>
      <c r="N2" s="19" t="s">
        <v>624</v>
      </c>
      <c r="O2" s="19" t="s">
        <v>624</v>
      </c>
      <c r="P2" s="19" t="s">
        <v>624</v>
      </c>
      <c r="Q2" s="19" t="s">
        <v>624</v>
      </c>
      <c r="R2" s="19" t="s">
        <v>624</v>
      </c>
      <c r="S2" s="19" t="s">
        <v>215</v>
      </c>
      <c r="T2" s="19" t="s">
        <v>556</v>
      </c>
      <c r="U2" s="19" t="s">
        <v>460</v>
      </c>
      <c r="V2" s="38" t="s">
        <v>44</v>
      </c>
      <c r="W2" s="38" t="s">
        <v>44</v>
      </c>
      <c r="X2" s="38" t="s">
        <v>44</v>
      </c>
      <c r="Y2" s="38" t="s">
        <v>44</v>
      </c>
      <c r="Z2" s="38" t="s">
        <v>44</v>
      </c>
      <c r="AA2" s="38" t="s">
        <v>44</v>
      </c>
      <c r="AB2" s="38" t="s">
        <v>44</v>
      </c>
      <c r="AC2" s="38" t="s">
        <v>44</v>
      </c>
      <c r="AD2" s="38" t="s">
        <v>44</v>
      </c>
      <c r="AE2" s="38" t="s">
        <v>44</v>
      </c>
      <c r="AF2" s="38" t="s">
        <v>262</v>
      </c>
      <c r="AG2" s="38" t="s">
        <v>262</v>
      </c>
      <c r="AH2" s="38" t="s">
        <v>129</v>
      </c>
      <c r="AI2" s="38" t="s">
        <v>159</v>
      </c>
      <c r="AJ2" s="38" t="s">
        <v>78</v>
      </c>
      <c r="AK2" s="38" t="s">
        <v>78</v>
      </c>
      <c r="AL2" s="19" t="s">
        <v>624</v>
      </c>
      <c r="AM2" s="19" t="s">
        <v>624</v>
      </c>
      <c r="AN2" s="19" t="s">
        <v>624</v>
      </c>
      <c r="AO2" s="19" t="s">
        <v>624</v>
      </c>
      <c r="AP2" s="19" t="s">
        <v>624</v>
      </c>
      <c r="AQ2" s="19" t="s">
        <v>624</v>
      </c>
      <c r="AR2" s="19" t="s">
        <v>624</v>
      </c>
      <c r="AS2" s="19" t="s">
        <v>624</v>
      </c>
      <c r="AT2" s="19" t="s">
        <v>624</v>
      </c>
      <c r="AU2" s="38" t="s">
        <v>262</v>
      </c>
      <c r="AV2" s="38" t="s">
        <v>262</v>
      </c>
      <c r="AW2" s="38" t="s">
        <v>129</v>
      </c>
      <c r="AX2" s="38" t="s">
        <v>129</v>
      </c>
      <c r="AY2" s="38" t="s">
        <v>129</v>
      </c>
      <c r="AZ2" s="38" t="s">
        <v>129</v>
      </c>
      <c r="BA2" s="38" t="s">
        <v>129</v>
      </c>
      <c r="BB2" s="38" t="s">
        <v>129</v>
      </c>
      <c r="BC2" s="38" t="s">
        <v>129</v>
      </c>
      <c r="BD2" s="38" t="s">
        <v>129</v>
      </c>
      <c r="BE2" s="38" t="s">
        <v>129</v>
      </c>
      <c r="BF2" s="38" t="s">
        <v>129</v>
      </c>
      <c r="BG2" s="38" t="s">
        <v>129</v>
      </c>
      <c r="BH2" s="38" t="s">
        <v>254</v>
      </c>
      <c r="BI2" s="38" t="s">
        <v>78</v>
      </c>
      <c r="BJ2" s="38" t="s">
        <v>28</v>
      </c>
      <c r="BK2" s="43" t="s">
        <v>45</v>
      </c>
      <c r="BL2" s="38" t="s">
        <v>45</v>
      </c>
      <c r="BM2" s="38" t="s">
        <v>45</v>
      </c>
      <c r="BN2" s="38" t="s">
        <v>45</v>
      </c>
      <c r="BO2" s="38" t="s">
        <v>4</v>
      </c>
      <c r="BP2" s="38" t="s">
        <v>45</v>
      </c>
      <c r="BQ2" s="38" t="s">
        <v>45</v>
      </c>
      <c r="BR2" s="43"/>
      <c r="BS2" s="19"/>
    </row>
    <row r="3" spans="1:71" x14ac:dyDescent="0.2">
      <c r="A3" s="19" t="s">
        <v>46</v>
      </c>
      <c r="B3" s="19"/>
      <c r="C3" s="19"/>
      <c r="D3" s="19"/>
      <c r="E3" s="19"/>
      <c r="F3" s="9" t="s">
        <v>209</v>
      </c>
      <c r="G3" s="9" t="s">
        <v>206</v>
      </c>
      <c r="H3" s="9" t="s">
        <v>217</v>
      </c>
      <c r="I3" s="19" t="s">
        <v>232</v>
      </c>
      <c r="J3" s="19" t="s">
        <v>233</v>
      </c>
      <c r="K3" s="19" t="s">
        <v>234</v>
      </c>
      <c r="L3" s="19" t="s">
        <v>446</v>
      </c>
      <c r="M3" s="19" t="s">
        <v>541</v>
      </c>
      <c r="N3" s="19" t="s">
        <v>504</v>
      </c>
      <c r="O3" s="19" t="s">
        <v>542</v>
      </c>
      <c r="P3" s="19" t="s">
        <v>574</v>
      </c>
      <c r="Q3" s="19" t="s">
        <v>465</v>
      </c>
      <c r="R3" s="19" t="s">
        <v>343</v>
      </c>
      <c r="S3" s="9" t="s">
        <v>600</v>
      </c>
      <c r="T3" s="19" t="s">
        <v>549</v>
      </c>
      <c r="U3" s="19" t="s">
        <v>550</v>
      </c>
      <c r="V3" s="38" t="s">
        <v>29</v>
      </c>
      <c r="W3" s="38" t="s">
        <v>30</v>
      </c>
      <c r="X3" s="38" t="s">
        <v>31</v>
      </c>
      <c r="Y3" s="38" t="s">
        <v>32</v>
      </c>
      <c r="Z3" s="38" t="s">
        <v>33</v>
      </c>
      <c r="AA3" s="38" t="s">
        <v>34</v>
      </c>
      <c r="AB3" s="38" t="s">
        <v>35</v>
      </c>
      <c r="AC3" s="38" t="s">
        <v>36</v>
      </c>
      <c r="AD3" s="38" t="s">
        <v>37</v>
      </c>
      <c r="AE3" s="38" t="s">
        <v>155</v>
      </c>
      <c r="AF3" s="38" t="s">
        <v>165</v>
      </c>
      <c r="AG3" s="38" t="s">
        <v>162</v>
      </c>
      <c r="AH3" s="38" t="s">
        <v>157</v>
      </c>
      <c r="AI3" s="38" t="s">
        <v>164</v>
      </c>
      <c r="AJ3" s="38" t="s">
        <v>152</v>
      </c>
      <c r="AK3" s="38" t="s">
        <v>158</v>
      </c>
      <c r="AL3" s="38" t="s">
        <v>23</v>
      </c>
      <c r="AM3" s="38" t="s">
        <v>24</v>
      </c>
      <c r="AN3" s="38" t="s">
        <v>640</v>
      </c>
      <c r="AO3" s="38" t="s">
        <v>47</v>
      </c>
      <c r="AP3" s="38" t="s">
        <v>665</v>
      </c>
      <c r="AQ3" s="38" t="s">
        <v>48</v>
      </c>
      <c r="AR3" s="38" t="s">
        <v>49</v>
      </c>
      <c r="AS3" s="38" t="s">
        <v>50</v>
      </c>
      <c r="AT3" s="38" t="s">
        <v>634</v>
      </c>
      <c r="AU3" s="9" t="s">
        <v>653</v>
      </c>
      <c r="AV3" s="9" t="s">
        <v>654</v>
      </c>
      <c r="AW3" s="38" t="s">
        <v>149</v>
      </c>
      <c r="AX3" s="38" t="s">
        <v>143</v>
      </c>
      <c r="AY3" s="38" t="s">
        <v>137</v>
      </c>
      <c r="AZ3" s="38" t="s">
        <v>144</v>
      </c>
      <c r="BA3" s="38" t="s">
        <v>123</v>
      </c>
      <c r="BB3" s="38" t="s">
        <v>130</v>
      </c>
      <c r="BC3" s="38" t="s">
        <v>131</v>
      </c>
      <c r="BD3" s="38" t="s">
        <v>147</v>
      </c>
      <c r="BE3" s="38" t="s">
        <v>38</v>
      </c>
      <c r="BF3" s="38" t="s">
        <v>39</v>
      </c>
      <c r="BG3" s="38" t="s">
        <v>40</v>
      </c>
      <c r="BH3" s="38" t="s">
        <v>25</v>
      </c>
      <c r="BI3" s="38" t="s">
        <v>26</v>
      </c>
      <c r="BJ3" s="38" t="s">
        <v>27</v>
      </c>
      <c r="BK3" s="9" t="s">
        <v>16</v>
      </c>
      <c r="BL3" s="38" t="s">
        <v>741</v>
      </c>
      <c r="BM3" s="38" t="s">
        <v>742</v>
      </c>
      <c r="BN3" s="38" t="s">
        <v>743</v>
      </c>
      <c r="BO3" s="38" t="s">
        <v>5</v>
      </c>
      <c r="BP3" s="38" t="s">
        <v>6</v>
      </c>
      <c r="BQ3" s="38" t="s">
        <v>8</v>
      </c>
      <c r="BR3" s="9"/>
      <c r="BS3" s="19"/>
    </row>
    <row r="4" spans="1:71" x14ac:dyDescent="0.2">
      <c r="A4" s="19" t="s">
        <v>270</v>
      </c>
      <c r="B4" s="8"/>
      <c r="C4" s="19"/>
      <c r="D4" s="19"/>
      <c r="E4" s="19"/>
      <c r="F4" s="19" t="s">
        <v>247</v>
      </c>
      <c r="G4" s="19" t="s">
        <v>247</v>
      </c>
      <c r="H4" s="19" t="s">
        <v>236</v>
      </c>
      <c r="I4" s="19" t="s">
        <v>244</v>
      </c>
      <c r="J4" s="19" t="s">
        <v>244</v>
      </c>
      <c r="K4" s="19" t="s">
        <v>244</v>
      </c>
      <c r="L4" s="19" t="s">
        <v>475</v>
      </c>
      <c r="M4" s="19" t="s">
        <v>475</v>
      </c>
      <c r="N4" s="19" t="s">
        <v>475</v>
      </c>
      <c r="O4" s="19" t="s">
        <v>475</v>
      </c>
      <c r="P4" s="19" t="s">
        <v>475</v>
      </c>
      <c r="Q4" s="19" t="s">
        <v>475</v>
      </c>
      <c r="R4" s="19" t="s">
        <v>475</v>
      </c>
      <c r="S4" s="38" t="s">
        <v>92</v>
      </c>
      <c r="T4" s="19" t="s">
        <v>607</v>
      </c>
      <c r="U4" s="19" t="s">
        <v>607</v>
      </c>
      <c r="V4" s="38" t="s">
        <v>13</v>
      </c>
      <c r="W4" s="38" t="s">
        <v>13</v>
      </c>
      <c r="X4" s="38" t="s">
        <v>13</v>
      </c>
      <c r="Y4" s="38" t="s">
        <v>13</v>
      </c>
      <c r="Z4" s="38" t="s">
        <v>13</v>
      </c>
      <c r="AA4" s="38" t="s">
        <v>13</v>
      </c>
      <c r="AB4" s="38" t="s">
        <v>13</v>
      </c>
      <c r="AC4" s="38" t="s">
        <v>13</v>
      </c>
      <c r="AD4" s="38" t="s">
        <v>13</v>
      </c>
      <c r="AE4" s="38" t="s">
        <v>13</v>
      </c>
      <c r="AF4" s="38" t="s">
        <v>151</v>
      </c>
      <c r="AG4" s="38" t="s">
        <v>151</v>
      </c>
      <c r="AH4" s="38" t="s">
        <v>151</v>
      </c>
      <c r="AI4" s="38" t="s">
        <v>151</v>
      </c>
      <c r="AJ4" s="38" t="s">
        <v>151</v>
      </c>
      <c r="AK4" s="38" t="s">
        <v>151</v>
      </c>
      <c r="AL4" s="38" t="s">
        <v>20</v>
      </c>
      <c r="AM4" s="38" t="s">
        <v>20</v>
      </c>
      <c r="AN4" s="38" t="s">
        <v>20</v>
      </c>
      <c r="AO4" s="38" t="s">
        <v>21</v>
      </c>
      <c r="AP4" s="38" t="s">
        <v>21</v>
      </c>
      <c r="AQ4" s="38" t="s">
        <v>21</v>
      </c>
      <c r="AR4" s="38" t="s">
        <v>21</v>
      </c>
      <c r="AS4" s="38" t="s">
        <v>21</v>
      </c>
      <c r="AT4" s="38" t="s">
        <v>21</v>
      </c>
      <c r="AU4" s="38" t="s">
        <v>655</v>
      </c>
      <c r="AV4" s="38" t="s">
        <v>655</v>
      </c>
      <c r="AW4" s="38" t="s">
        <v>128</v>
      </c>
      <c r="AX4" s="38" t="s">
        <v>128</v>
      </c>
      <c r="AY4" s="38" t="s">
        <v>128</v>
      </c>
      <c r="AZ4" s="38" t="s">
        <v>128</v>
      </c>
      <c r="BA4" s="38" t="s">
        <v>148</v>
      </c>
      <c r="BB4" s="38" t="s">
        <v>148</v>
      </c>
      <c r="BC4" s="38" t="s">
        <v>148</v>
      </c>
      <c r="BD4" s="38" t="s">
        <v>124</v>
      </c>
      <c r="BE4" s="38" t="s">
        <v>17</v>
      </c>
      <c r="BF4" s="38" t="s">
        <v>17</v>
      </c>
      <c r="BG4" s="38" t="s">
        <v>18</v>
      </c>
      <c r="BH4" s="38" t="s">
        <v>18</v>
      </c>
      <c r="BI4" s="38" t="s">
        <v>117</v>
      </c>
      <c r="BJ4" s="38" t="s">
        <v>117</v>
      </c>
      <c r="BK4" s="8" t="s">
        <v>56</v>
      </c>
      <c r="BL4" s="38" t="s">
        <v>737</v>
      </c>
      <c r="BM4" s="38" t="s">
        <v>737</v>
      </c>
      <c r="BN4" s="38" t="s">
        <v>737</v>
      </c>
      <c r="BO4" s="38" t="s">
        <v>9</v>
      </c>
      <c r="BP4" s="38" t="s">
        <v>7</v>
      </c>
      <c r="BQ4" s="38" t="s">
        <v>7</v>
      </c>
      <c r="BR4" s="11"/>
      <c r="BS4" s="19"/>
    </row>
    <row r="5" spans="1:71" x14ac:dyDescent="0.2">
      <c r="A5" s="19" t="s">
        <v>77</v>
      </c>
      <c r="B5" s="8"/>
      <c r="C5" s="19"/>
      <c r="D5" s="19"/>
      <c r="E5" s="19"/>
      <c r="F5" s="19" t="s">
        <v>247</v>
      </c>
      <c r="G5" s="19" t="s">
        <v>247</v>
      </c>
      <c r="H5" s="19" t="s">
        <v>236</v>
      </c>
      <c r="I5" s="19" t="s">
        <v>244</v>
      </c>
      <c r="J5" s="19" t="s">
        <v>244</v>
      </c>
      <c r="K5" s="19" t="s">
        <v>244</v>
      </c>
      <c r="L5" s="19" t="s">
        <v>475</v>
      </c>
      <c r="M5" s="19" t="s">
        <v>475</v>
      </c>
      <c r="N5" s="19" t="s">
        <v>475</v>
      </c>
      <c r="O5" s="19" t="s">
        <v>475</v>
      </c>
      <c r="P5" s="19" t="s">
        <v>475</v>
      </c>
      <c r="Q5" s="19" t="s">
        <v>475</v>
      </c>
      <c r="R5" s="19" t="s">
        <v>475</v>
      </c>
      <c r="S5" s="9" t="s">
        <v>186</v>
      </c>
      <c r="T5" s="19" t="s">
        <v>607</v>
      </c>
      <c r="U5" s="19" t="s">
        <v>607</v>
      </c>
      <c r="V5" s="38" t="s">
        <v>13</v>
      </c>
      <c r="W5" s="38" t="s">
        <v>13</v>
      </c>
      <c r="X5" s="38" t="s">
        <v>13</v>
      </c>
      <c r="Y5" s="38" t="s">
        <v>13</v>
      </c>
      <c r="Z5" s="38" t="s">
        <v>13</v>
      </c>
      <c r="AA5" s="38" t="s">
        <v>13</v>
      </c>
      <c r="AB5" s="38" t="s">
        <v>13</v>
      </c>
      <c r="AC5" s="38" t="s">
        <v>13</v>
      </c>
      <c r="AD5" s="38" t="s">
        <v>13</v>
      </c>
      <c r="AE5" s="38" t="s">
        <v>13</v>
      </c>
      <c r="AF5" s="38" t="s">
        <v>151</v>
      </c>
      <c r="AG5" s="38" t="s">
        <v>151</v>
      </c>
      <c r="AH5" s="38" t="s">
        <v>151</v>
      </c>
      <c r="AI5" s="38" t="s">
        <v>151</v>
      </c>
      <c r="AJ5" s="38" t="s">
        <v>151</v>
      </c>
      <c r="AK5" s="38" t="s">
        <v>151</v>
      </c>
      <c r="AL5" s="38" t="s">
        <v>20</v>
      </c>
      <c r="AM5" s="38" t="s">
        <v>20</v>
      </c>
      <c r="AN5" s="38" t="s">
        <v>20</v>
      </c>
      <c r="AO5" s="38" t="s">
        <v>21</v>
      </c>
      <c r="AP5" s="38" t="s">
        <v>21</v>
      </c>
      <c r="AQ5" s="38" t="s">
        <v>21</v>
      </c>
      <c r="AR5" s="38" t="s">
        <v>21</v>
      </c>
      <c r="AS5" s="38" t="s">
        <v>21</v>
      </c>
      <c r="AT5" s="38" t="s">
        <v>21</v>
      </c>
      <c r="AU5" s="38" t="s">
        <v>655</v>
      </c>
      <c r="AV5" s="38" t="s">
        <v>655</v>
      </c>
      <c r="AW5" s="38" t="s">
        <v>128</v>
      </c>
      <c r="AX5" s="38" t="s">
        <v>128</v>
      </c>
      <c r="AY5" s="38" t="s">
        <v>128</v>
      </c>
      <c r="AZ5" s="38" t="s">
        <v>128</v>
      </c>
      <c r="BA5" s="38" t="s">
        <v>148</v>
      </c>
      <c r="BB5" s="38" t="s">
        <v>148</v>
      </c>
      <c r="BC5" s="38" t="s">
        <v>148</v>
      </c>
      <c r="BD5" s="38" t="s">
        <v>124</v>
      </c>
      <c r="BE5" s="38" t="s">
        <v>17</v>
      </c>
      <c r="BF5" s="38" t="s">
        <v>17</v>
      </c>
      <c r="BG5" s="38" t="s">
        <v>18</v>
      </c>
      <c r="BH5" s="38" t="s">
        <v>18</v>
      </c>
      <c r="BI5" s="38" t="s">
        <v>117</v>
      </c>
      <c r="BJ5" s="38" t="s">
        <v>117</v>
      </c>
      <c r="BK5" s="8" t="s">
        <v>56</v>
      </c>
      <c r="BL5" s="38" t="s">
        <v>737</v>
      </c>
      <c r="BM5" s="38" t="s">
        <v>737</v>
      </c>
      <c r="BN5" s="38" t="s">
        <v>737</v>
      </c>
      <c r="BO5" s="38" t="s">
        <v>9</v>
      </c>
      <c r="BP5" s="38" t="s">
        <v>7</v>
      </c>
      <c r="BQ5" s="38" t="s">
        <v>7</v>
      </c>
      <c r="BR5" s="43"/>
      <c r="BS5" s="19"/>
    </row>
    <row r="6" spans="1:71" x14ac:dyDescent="0.2">
      <c r="A6" s="19" t="s">
        <v>85</v>
      </c>
      <c r="B6" s="8"/>
      <c r="C6" s="19"/>
      <c r="D6" s="19"/>
      <c r="E6" s="19"/>
      <c r="F6" s="19" t="b">
        <v>1</v>
      </c>
      <c r="G6" s="19" t="b">
        <v>1</v>
      </c>
      <c r="H6" s="19" t="b">
        <v>1</v>
      </c>
      <c r="I6" s="1" t="b">
        <v>1</v>
      </c>
      <c r="J6" s="1" t="b">
        <v>1</v>
      </c>
      <c r="K6" s="1" t="b">
        <v>1</v>
      </c>
      <c r="L6" s="1" t="b">
        <v>1</v>
      </c>
      <c r="M6" s="1" t="b">
        <v>1</v>
      </c>
      <c r="N6" s="1" t="b">
        <v>1</v>
      </c>
      <c r="O6" s="1" t="b">
        <v>1</v>
      </c>
      <c r="P6" s="1" t="b">
        <v>1</v>
      </c>
      <c r="Q6" s="1" t="b">
        <v>1</v>
      </c>
      <c r="R6" s="1" t="b">
        <v>1</v>
      </c>
      <c r="S6" s="1" t="b">
        <v>1</v>
      </c>
      <c r="T6" s="1" t="b">
        <v>1</v>
      </c>
      <c r="U6" s="1" t="b">
        <v>1</v>
      </c>
      <c r="V6" s="1" t="b">
        <v>1</v>
      </c>
      <c r="W6" s="1" t="b">
        <v>1</v>
      </c>
      <c r="X6" s="1" t="b">
        <v>1</v>
      </c>
      <c r="Y6" s="1" t="b">
        <v>1</v>
      </c>
      <c r="Z6" s="1" t="b">
        <v>1</v>
      </c>
      <c r="AA6" s="1" t="b">
        <v>1</v>
      </c>
      <c r="AB6" s="1" t="b">
        <v>1</v>
      </c>
      <c r="AC6" s="1" t="b">
        <v>1</v>
      </c>
      <c r="AD6" s="1" t="b">
        <v>1</v>
      </c>
      <c r="AE6" s="1" t="b">
        <v>1</v>
      </c>
      <c r="AF6" s="26" t="b">
        <v>1</v>
      </c>
      <c r="AG6" s="26" t="b">
        <v>1</v>
      </c>
      <c r="AH6" s="26" t="b">
        <v>1</v>
      </c>
      <c r="AI6" s="1" t="b">
        <v>1</v>
      </c>
      <c r="AJ6" s="1" t="b">
        <v>1</v>
      </c>
      <c r="AK6" s="1" t="b">
        <v>1</v>
      </c>
      <c r="AL6" s="1" t="b">
        <v>1</v>
      </c>
      <c r="AM6" s="1" t="b">
        <v>1</v>
      </c>
      <c r="AN6" s="1" t="b">
        <v>1</v>
      </c>
      <c r="AO6" s="1" t="b">
        <v>1</v>
      </c>
      <c r="AP6" s="1" t="b">
        <v>1</v>
      </c>
      <c r="AQ6" s="1" t="b">
        <v>1</v>
      </c>
      <c r="AR6" s="1" t="b">
        <v>1</v>
      </c>
      <c r="AS6" s="1" t="b">
        <v>1</v>
      </c>
      <c r="AT6" s="1" t="b">
        <v>1</v>
      </c>
      <c r="AU6" s="1" t="b">
        <v>1</v>
      </c>
      <c r="AV6" s="1" t="b">
        <v>1</v>
      </c>
      <c r="AW6" s="1" t="b">
        <v>1</v>
      </c>
      <c r="AX6" s="1" t="b">
        <v>1</v>
      </c>
      <c r="AY6" s="1" t="b">
        <v>1</v>
      </c>
      <c r="AZ6" s="1" t="b">
        <v>1</v>
      </c>
      <c r="BA6" s="1" t="b">
        <v>1</v>
      </c>
      <c r="BB6" s="1" t="b">
        <v>1</v>
      </c>
      <c r="BC6" s="1" t="b">
        <v>1</v>
      </c>
      <c r="BD6" s="1" t="b">
        <v>1</v>
      </c>
      <c r="BE6" s="1" t="b">
        <v>1</v>
      </c>
      <c r="BF6" s="1" t="b">
        <v>1</v>
      </c>
      <c r="BG6" s="1" t="b">
        <v>1</v>
      </c>
      <c r="BH6" s="1" t="b">
        <v>1</v>
      </c>
      <c r="BI6" s="1" t="b">
        <v>1</v>
      </c>
      <c r="BJ6" s="1" t="b">
        <v>1</v>
      </c>
      <c r="BK6" s="2" t="b">
        <v>1</v>
      </c>
      <c r="BL6" s="2" t="b">
        <v>1</v>
      </c>
      <c r="BM6" s="2" t="b">
        <v>1</v>
      </c>
      <c r="BN6" s="2" t="b">
        <v>1</v>
      </c>
      <c r="BO6" s="2" t="b">
        <v>1</v>
      </c>
      <c r="BP6" s="2" t="b">
        <v>1</v>
      </c>
      <c r="BQ6" s="2" t="b">
        <v>1</v>
      </c>
      <c r="BR6" s="36"/>
      <c r="BS6" s="44"/>
    </row>
    <row r="7" spans="1:71" ht="28.5" x14ac:dyDescent="0.2">
      <c r="A7" s="19" t="s">
        <v>64</v>
      </c>
      <c r="B7" s="8"/>
      <c r="C7" s="19"/>
      <c r="D7" s="19"/>
      <c r="E7" s="19"/>
      <c r="F7" s="19" t="s">
        <v>253</v>
      </c>
      <c r="G7" s="19" t="s">
        <v>253</v>
      </c>
      <c r="H7" s="19" t="s">
        <v>253</v>
      </c>
      <c r="I7" s="1" t="s">
        <v>243</v>
      </c>
      <c r="J7" s="1" t="s">
        <v>243</v>
      </c>
      <c r="K7" s="1" t="s">
        <v>243</v>
      </c>
      <c r="L7" s="1" t="s">
        <v>243</v>
      </c>
      <c r="M7" s="1" t="s">
        <v>243</v>
      </c>
      <c r="N7" s="1" t="s">
        <v>243</v>
      </c>
      <c r="O7" s="1" t="s">
        <v>243</v>
      </c>
      <c r="P7" s="1" t="s">
        <v>243</v>
      </c>
      <c r="Q7" s="1" t="s">
        <v>243</v>
      </c>
      <c r="R7" s="1" t="s">
        <v>243</v>
      </c>
      <c r="S7" s="1" t="s">
        <v>243</v>
      </c>
      <c r="T7" s="1" t="s">
        <v>243</v>
      </c>
      <c r="U7" s="1" t="s">
        <v>243</v>
      </c>
      <c r="V7" s="1" t="s">
        <v>243</v>
      </c>
      <c r="W7" s="1" t="s">
        <v>243</v>
      </c>
      <c r="X7" s="1" t="s">
        <v>243</v>
      </c>
      <c r="Y7" s="1" t="s">
        <v>243</v>
      </c>
      <c r="Z7" s="1" t="s">
        <v>243</v>
      </c>
      <c r="AA7" s="1" t="s">
        <v>243</v>
      </c>
      <c r="AB7" s="1" t="s">
        <v>243</v>
      </c>
      <c r="AC7" s="1" t="s">
        <v>243</v>
      </c>
      <c r="AD7" s="1" t="s">
        <v>243</v>
      </c>
      <c r="AE7" s="1" t="s">
        <v>243</v>
      </c>
      <c r="AF7" s="26" t="s">
        <v>243</v>
      </c>
      <c r="AG7" s="26" t="s">
        <v>243</v>
      </c>
      <c r="AH7" s="26" t="s">
        <v>243</v>
      </c>
      <c r="AI7" s="1" t="s">
        <v>243</v>
      </c>
      <c r="AJ7" s="1" t="s">
        <v>243</v>
      </c>
      <c r="AK7" s="1" t="s">
        <v>243</v>
      </c>
      <c r="AL7" s="1" t="s">
        <v>243</v>
      </c>
      <c r="AM7" s="1" t="s">
        <v>243</v>
      </c>
      <c r="AN7" s="1" t="s">
        <v>243</v>
      </c>
      <c r="AO7" s="1" t="s">
        <v>243</v>
      </c>
      <c r="AP7" s="1" t="s">
        <v>243</v>
      </c>
      <c r="AQ7" s="1" t="s">
        <v>243</v>
      </c>
      <c r="AR7" s="1" t="s">
        <v>243</v>
      </c>
      <c r="AS7" s="1" t="s">
        <v>243</v>
      </c>
      <c r="AT7" s="1" t="s">
        <v>243</v>
      </c>
      <c r="AU7" s="1" t="s">
        <v>243</v>
      </c>
      <c r="AV7" s="1" t="s">
        <v>243</v>
      </c>
      <c r="AW7" s="1" t="s">
        <v>243</v>
      </c>
      <c r="AX7" s="1" t="s">
        <v>243</v>
      </c>
      <c r="AY7" s="1" t="s">
        <v>243</v>
      </c>
      <c r="AZ7" s="1" t="s">
        <v>243</v>
      </c>
      <c r="BA7" s="1" t="s">
        <v>243</v>
      </c>
      <c r="BB7" s="1" t="s">
        <v>243</v>
      </c>
      <c r="BC7" s="1" t="s">
        <v>243</v>
      </c>
      <c r="BD7" s="1" t="s">
        <v>243</v>
      </c>
      <c r="BE7" s="1" t="s">
        <v>243</v>
      </c>
      <c r="BF7" s="1" t="s">
        <v>243</v>
      </c>
      <c r="BG7" s="1" t="s">
        <v>243</v>
      </c>
      <c r="BH7" s="1" t="s">
        <v>243</v>
      </c>
      <c r="BI7" s="1" t="s">
        <v>243</v>
      </c>
      <c r="BJ7" s="1" t="s">
        <v>243</v>
      </c>
      <c r="BK7" s="2" t="s">
        <v>243</v>
      </c>
      <c r="BL7" s="2" t="s">
        <v>243</v>
      </c>
      <c r="BM7" s="2" t="s">
        <v>243</v>
      </c>
      <c r="BN7" s="2" t="s">
        <v>243</v>
      </c>
      <c r="BO7" s="2" t="s">
        <v>243</v>
      </c>
      <c r="BP7" s="2" t="s">
        <v>243</v>
      </c>
      <c r="BQ7" s="2" t="s">
        <v>243</v>
      </c>
      <c r="BR7" s="4"/>
      <c r="BS7" s="19"/>
    </row>
    <row r="8" spans="1:71" x14ac:dyDescent="0.2">
      <c r="A8" s="19" t="s">
        <v>240</v>
      </c>
      <c r="B8" s="8"/>
      <c r="C8" s="19"/>
      <c r="D8" s="19"/>
      <c r="E8" s="19"/>
      <c r="F8" s="17">
        <v>32.31664</v>
      </c>
      <c r="G8" s="17">
        <v>32.334479999999999</v>
      </c>
      <c r="H8" s="17">
        <v>32.192929999999997</v>
      </c>
      <c r="I8" s="33">
        <v>32.232860000000002</v>
      </c>
      <c r="J8" s="33">
        <v>32.24691</v>
      </c>
      <c r="K8" s="33">
        <v>32.2438</v>
      </c>
      <c r="L8" s="33">
        <v>32.400030000000001</v>
      </c>
      <c r="M8" s="33">
        <v>32.384230000000002</v>
      </c>
      <c r="N8" s="33">
        <v>32.38946</v>
      </c>
      <c r="O8" s="33">
        <v>32.412149999999997</v>
      </c>
      <c r="P8" s="33">
        <v>32.407159999999998</v>
      </c>
      <c r="Q8" s="33">
        <v>32.405650000000001</v>
      </c>
      <c r="R8" s="33">
        <v>32.407530000000001</v>
      </c>
      <c r="S8" s="33">
        <v>32.43338</v>
      </c>
      <c r="T8" s="33">
        <v>32.179589999999997</v>
      </c>
      <c r="U8" s="33">
        <v>32.182589999999998</v>
      </c>
      <c r="V8" s="33">
        <v>32.394730000000003</v>
      </c>
      <c r="W8" s="33">
        <v>32.39376</v>
      </c>
      <c r="X8" s="33">
        <v>32.389189999999999</v>
      </c>
      <c r="Y8" s="33">
        <v>32.378819999999997</v>
      </c>
      <c r="Z8" s="33">
        <v>32.382280000000002</v>
      </c>
      <c r="AA8" s="33">
        <v>32.380830000000003</v>
      </c>
      <c r="AB8" s="33">
        <v>32.380180000000003</v>
      </c>
      <c r="AC8" s="33">
        <v>32.404890000000002</v>
      </c>
      <c r="AD8" s="33">
        <v>32.411819999999999</v>
      </c>
      <c r="AE8" s="33">
        <v>32.420409999999997</v>
      </c>
      <c r="AF8" s="27">
        <v>32.347459999999998</v>
      </c>
      <c r="AG8" s="27">
        <v>32.342790000000001</v>
      </c>
      <c r="AH8" s="27">
        <v>32.315910000000002</v>
      </c>
      <c r="AI8" s="33">
        <v>32.25515</v>
      </c>
      <c r="AJ8" s="33">
        <v>32.238079999999997</v>
      </c>
      <c r="AK8" s="33">
        <v>32.225850000000001</v>
      </c>
      <c r="AL8" s="33">
        <v>32.402282999999997</v>
      </c>
      <c r="AM8" s="33">
        <v>32.413288000000001</v>
      </c>
      <c r="AN8" s="33">
        <v>32.42015</v>
      </c>
      <c r="AO8" s="33">
        <v>32.373420000000003</v>
      </c>
      <c r="AP8" s="33">
        <v>32.382510000000003</v>
      </c>
      <c r="AQ8" s="33">
        <v>32.370550000000001</v>
      </c>
      <c r="AR8" s="33">
        <v>32.386589999999998</v>
      </c>
      <c r="AS8" s="33">
        <v>32.380180000000003</v>
      </c>
      <c r="AT8" s="33">
        <v>32.396169999999998</v>
      </c>
      <c r="AU8" s="33">
        <v>32.428400000000003</v>
      </c>
      <c r="AV8" s="33">
        <v>32.432560000000002</v>
      </c>
      <c r="AW8" s="33">
        <v>32.301450000000003</v>
      </c>
      <c r="AX8" s="33">
        <v>32.300820000000002</v>
      </c>
      <c r="AY8" s="33">
        <v>32.307335999999999</v>
      </c>
      <c r="AZ8" s="33">
        <v>32.305329999999998</v>
      </c>
      <c r="BA8" s="33">
        <v>32.307879999999997</v>
      </c>
      <c r="BB8" s="33">
        <v>32.307139999999997</v>
      </c>
      <c r="BC8" s="33">
        <v>32.305889999999998</v>
      </c>
      <c r="BD8" s="33">
        <v>32.313229999999997</v>
      </c>
      <c r="BE8" s="33">
        <v>32.314320000000002</v>
      </c>
      <c r="BF8" s="33">
        <v>32.316049999999997</v>
      </c>
      <c r="BG8" s="33">
        <v>32.320369999999997</v>
      </c>
      <c r="BH8" s="33">
        <v>32.335979999999999</v>
      </c>
      <c r="BI8" s="33">
        <v>32.233890000000002</v>
      </c>
      <c r="BJ8" s="33">
        <v>32.235230000000001</v>
      </c>
      <c r="BK8" s="37">
        <v>32.240940000000002</v>
      </c>
      <c r="BL8" s="37">
        <v>32.240720000000003</v>
      </c>
      <c r="BM8" s="37">
        <v>32.23883</v>
      </c>
      <c r="BN8" s="37">
        <v>32.234630000000003</v>
      </c>
      <c r="BO8" s="37">
        <v>32.231270000000002</v>
      </c>
      <c r="BP8" s="37">
        <v>32.193510000000003</v>
      </c>
      <c r="BQ8" s="37">
        <v>32.187049999999999</v>
      </c>
      <c r="BR8" s="4"/>
      <c r="BS8" s="2"/>
    </row>
    <row r="9" spans="1:71" x14ac:dyDescent="0.2">
      <c r="A9" s="19" t="s">
        <v>241</v>
      </c>
      <c r="B9" s="8"/>
      <c r="C9" s="19"/>
      <c r="D9" s="19"/>
      <c r="E9" s="19"/>
      <c r="F9" s="17">
        <v>-108.9285</v>
      </c>
      <c r="G9" s="17">
        <v>-108.81841</v>
      </c>
      <c r="H9" s="17">
        <v>-108.83816</v>
      </c>
      <c r="I9" s="33">
        <v>-108.83605</v>
      </c>
      <c r="J9" s="33">
        <v>-108.82393</v>
      </c>
      <c r="K9" s="33">
        <v>-108.7867</v>
      </c>
      <c r="L9" s="33">
        <v>-108.86846</v>
      </c>
      <c r="M9" s="33">
        <v>-108.86966</v>
      </c>
      <c r="N9" s="33">
        <v>-108.87003</v>
      </c>
      <c r="O9" s="33">
        <v>-108.86945</v>
      </c>
      <c r="P9" s="33">
        <v>-108.87287000000001</v>
      </c>
      <c r="Q9" s="33">
        <v>-108.87264999999999</v>
      </c>
      <c r="R9" s="33">
        <v>-108.87327000000001</v>
      </c>
      <c r="S9" s="33">
        <v>-108.89740999999999</v>
      </c>
      <c r="T9" s="33">
        <v>-108.95295</v>
      </c>
      <c r="U9" s="33">
        <v>-108.95374</v>
      </c>
      <c r="V9" s="33">
        <v>-108.97815</v>
      </c>
      <c r="W9" s="33">
        <v>-108.94971</v>
      </c>
      <c r="X9" s="33">
        <v>-108.92407</v>
      </c>
      <c r="Y9" s="33">
        <v>-108.90084</v>
      </c>
      <c r="Z9" s="33">
        <v>-108.88812</v>
      </c>
      <c r="AA9" s="33">
        <v>-108.86367</v>
      </c>
      <c r="AB9" s="33">
        <v>-108.85147000000001</v>
      </c>
      <c r="AC9" s="33">
        <v>-108.84244</v>
      </c>
      <c r="AD9" s="33">
        <v>-108.86148</v>
      </c>
      <c r="AE9" s="33">
        <v>-108.88139</v>
      </c>
      <c r="AF9" s="27">
        <v>-109.01582000000001</v>
      </c>
      <c r="AG9" s="27">
        <v>-108.98533</v>
      </c>
      <c r="AH9" s="27">
        <v>-108.97620999999999</v>
      </c>
      <c r="AI9" s="33">
        <v>-108.76587000000001</v>
      </c>
      <c r="AJ9" s="33">
        <v>-108.78268</v>
      </c>
      <c r="AK9" s="33">
        <v>-108.78963</v>
      </c>
      <c r="AL9" s="33">
        <v>-108.88445299999999</v>
      </c>
      <c r="AM9" s="33">
        <v>-108.886574</v>
      </c>
      <c r="AN9" s="33">
        <v>-108.88683</v>
      </c>
      <c r="AO9" s="33">
        <v>-108.81371</v>
      </c>
      <c r="AP9" s="33">
        <v>-108.81717999999999</v>
      </c>
      <c r="AQ9" s="33">
        <v>-108.82796999999999</v>
      </c>
      <c r="AR9" s="33">
        <v>-108.82759</v>
      </c>
      <c r="AS9" s="33">
        <v>-108.83994</v>
      </c>
      <c r="AT9" s="33">
        <v>-108.83991</v>
      </c>
      <c r="AU9" s="33">
        <v>-108.90237999999999</v>
      </c>
      <c r="AV9" s="33">
        <v>-108.90176</v>
      </c>
      <c r="AW9" s="33">
        <v>-108.98638</v>
      </c>
      <c r="AX9" s="33">
        <v>-108.99665</v>
      </c>
      <c r="AY9" s="33">
        <v>-108.99684999999999</v>
      </c>
      <c r="AZ9" s="33">
        <v>-108.99287</v>
      </c>
      <c r="BA9" s="33">
        <v>-108.98694</v>
      </c>
      <c r="BB9" s="33">
        <v>-108.97846</v>
      </c>
      <c r="BC9" s="33">
        <v>-108.96541000000001</v>
      </c>
      <c r="BD9" s="33">
        <v>-108.97166</v>
      </c>
      <c r="BE9" s="33">
        <v>-108.97826999999999</v>
      </c>
      <c r="BF9" s="33">
        <v>-108.97651999999999</v>
      </c>
      <c r="BG9" s="33">
        <v>-108.97493</v>
      </c>
      <c r="BH9" s="33">
        <v>-108.98541</v>
      </c>
      <c r="BI9" s="33">
        <v>-108.78360000000001</v>
      </c>
      <c r="BJ9" s="33">
        <v>-108.80875</v>
      </c>
      <c r="BK9" s="37">
        <v>-108.94627</v>
      </c>
      <c r="BL9" s="37">
        <v>-108.9431</v>
      </c>
      <c r="BM9" s="37">
        <v>-108.94607999999999</v>
      </c>
      <c r="BN9" s="37">
        <v>-108.94468000000001</v>
      </c>
      <c r="BO9" s="37">
        <v>-108.93556</v>
      </c>
      <c r="BP9" s="37">
        <v>-108.97349</v>
      </c>
      <c r="BQ9" s="37">
        <v>-108.94792</v>
      </c>
      <c r="BR9" s="4"/>
      <c r="BS9" s="2"/>
    </row>
    <row r="10" spans="1:71" x14ac:dyDescent="0.2">
      <c r="A10" s="19" t="s">
        <v>239</v>
      </c>
      <c r="B10" s="43"/>
      <c r="C10" s="19"/>
      <c r="D10" s="19"/>
      <c r="E10" s="19"/>
      <c r="F10" s="5">
        <v>4150</v>
      </c>
      <c r="G10" s="5">
        <v>4220</v>
      </c>
      <c r="H10" s="5">
        <v>4200</v>
      </c>
      <c r="I10" s="6">
        <v>4200</v>
      </c>
      <c r="J10" s="6">
        <v>4250</v>
      </c>
      <c r="K10" s="6">
        <v>4400</v>
      </c>
      <c r="L10" s="6" t="s">
        <v>688</v>
      </c>
      <c r="M10" s="6" t="s">
        <v>222</v>
      </c>
      <c r="N10" s="6" t="s">
        <v>222</v>
      </c>
      <c r="O10" s="6" t="s">
        <v>632</v>
      </c>
      <c r="P10" s="6" t="s">
        <v>632</v>
      </c>
      <c r="Q10" s="6" t="s">
        <v>632</v>
      </c>
      <c r="R10" s="6" t="s">
        <v>632</v>
      </c>
      <c r="S10" s="6" t="s">
        <v>695</v>
      </c>
      <c r="T10" s="6" t="s">
        <v>227</v>
      </c>
      <c r="U10" s="6" t="s">
        <v>227</v>
      </c>
      <c r="V10" s="6" t="s">
        <v>692</v>
      </c>
      <c r="W10" s="6" t="s">
        <v>53</v>
      </c>
      <c r="X10" s="6" t="s">
        <v>53</v>
      </c>
      <c r="Y10" s="6" t="s">
        <v>53</v>
      </c>
      <c r="Z10" s="6" t="s">
        <v>222</v>
      </c>
      <c r="AA10" s="6" t="s">
        <v>647</v>
      </c>
      <c r="AB10" s="6" t="s">
        <v>688</v>
      </c>
      <c r="AC10" s="6" t="s">
        <v>688</v>
      </c>
      <c r="AD10" s="6" t="s">
        <v>632</v>
      </c>
      <c r="AE10" s="6" t="s">
        <v>688</v>
      </c>
      <c r="AF10" s="28" t="s">
        <v>153</v>
      </c>
      <c r="AG10" s="28" t="s">
        <v>219</v>
      </c>
      <c r="AH10" s="28" t="s">
        <v>619</v>
      </c>
      <c r="AI10" s="6" t="s">
        <v>683</v>
      </c>
      <c r="AJ10" s="6" t="s">
        <v>219</v>
      </c>
      <c r="AK10" s="6" t="s">
        <v>694</v>
      </c>
      <c r="AL10" s="6" t="s">
        <v>688</v>
      </c>
      <c r="AM10" s="6" t="s">
        <v>688</v>
      </c>
      <c r="AN10" s="6" t="s">
        <v>688</v>
      </c>
      <c r="AO10" s="6" t="s">
        <v>53</v>
      </c>
      <c r="AP10" s="6" t="s">
        <v>222</v>
      </c>
      <c r="AQ10" s="6" t="s">
        <v>58</v>
      </c>
      <c r="AR10" s="6" t="s">
        <v>647</v>
      </c>
      <c r="AS10" s="6" t="s">
        <v>695</v>
      </c>
      <c r="AT10" s="6" t="s">
        <v>688</v>
      </c>
      <c r="AU10" s="16" t="s">
        <v>659</v>
      </c>
      <c r="AV10" s="16" t="s">
        <v>660</v>
      </c>
      <c r="AW10" s="6" t="s">
        <v>619</v>
      </c>
      <c r="AX10" s="6" t="s">
        <v>154</v>
      </c>
      <c r="AY10" s="6" t="s">
        <v>57</v>
      </c>
      <c r="AZ10" s="6" t="s">
        <v>694</v>
      </c>
      <c r="BA10" s="6" t="s">
        <v>132</v>
      </c>
      <c r="BB10" s="6" t="s">
        <v>57</v>
      </c>
      <c r="BC10" s="6" t="s">
        <v>693</v>
      </c>
      <c r="BD10" s="6" t="s">
        <v>641</v>
      </c>
      <c r="BE10" s="6" t="s">
        <v>72</v>
      </c>
      <c r="BF10" s="6" t="s">
        <v>62</v>
      </c>
      <c r="BG10" s="6" t="s">
        <v>167</v>
      </c>
      <c r="BH10" s="6" t="s">
        <v>219</v>
      </c>
      <c r="BI10" s="6" t="s">
        <v>228</v>
      </c>
      <c r="BJ10" s="6" t="s">
        <v>213</v>
      </c>
      <c r="BK10" s="34">
        <v>4170</v>
      </c>
      <c r="BL10" s="34">
        <v>4160</v>
      </c>
      <c r="BM10" s="34">
        <v>4160</v>
      </c>
      <c r="BN10" s="34">
        <v>4160</v>
      </c>
      <c r="BO10" s="34">
        <v>4170</v>
      </c>
      <c r="BP10" s="34">
        <v>4470</v>
      </c>
      <c r="BQ10" s="34">
        <v>4260</v>
      </c>
      <c r="BR10" s="43"/>
      <c r="BS10" s="19"/>
    </row>
    <row r="11" spans="1:71" x14ac:dyDescent="0.2">
      <c r="A11" s="19" t="s">
        <v>90</v>
      </c>
      <c r="B11" s="43"/>
      <c r="C11" s="19"/>
      <c r="D11" s="19"/>
      <c r="E11" s="19"/>
      <c r="F11" s="5">
        <v>4150</v>
      </c>
      <c r="G11" s="5">
        <v>4220</v>
      </c>
      <c r="H11" s="5">
        <v>4200</v>
      </c>
      <c r="I11" s="6">
        <v>4200</v>
      </c>
      <c r="J11" s="6">
        <v>4250</v>
      </c>
      <c r="K11" s="6">
        <v>4400</v>
      </c>
      <c r="L11" s="6" t="s">
        <v>688</v>
      </c>
      <c r="M11" s="6" t="s">
        <v>222</v>
      </c>
      <c r="N11" s="6" t="s">
        <v>222</v>
      </c>
      <c r="O11" s="6" t="s">
        <v>632</v>
      </c>
      <c r="P11" s="6" t="s">
        <v>632</v>
      </c>
      <c r="Q11" s="6" t="s">
        <v>632</v>
      </c>
      <c r="R11" s="6" t="s">
        <v>632</v>
      </c>
      <c r="S11" s="6" t="s">
        <v>695</v>
      </c>
      <c r="T11" s="6" t="s">
        <v>227</v>
      </c>
      <c r="U11" s="6" t="s">
        <v>227</v>
      </c>
      <c r="V11" s="6" t="s">
        <v>692</v>
      </c>
      <c r="W11" s="6" t="s">
        <v>53</v>
      </c>
      <c r="X11" s="6" t="s">
        <v>53</v>
      </c>
      <c r="Y11" s="6" t="s">
        <v>53</v>
      </c>
      <c r="Z11" s="6" t="s">
        <v>222</v>
      </c>
      <c r="AA11" s="6" t="s">
        <v>647</v>
      </c>
      <c r="AB11" s="6" t="s">
        <v>688</v>
      </c>
      <c r="AC11" s="6" t="s">
        <v>688</v>
      </c>
      <c r="AD11" s="6" t="s">
        <v>632</v>
      </c>
      <c r="AE11" s="6" t="s">
        <v>688</v>
      </c>
      <c r="AF11" s="28" t="s">
        <v>153</v>
      </c>
      <c r="AG11" s="28" t="s">
        <v>219</v>
      </c>
      <c r="AH11" s="28" t="s">
        <v>619</v>
      </c>
      <c r="AI11" s="6" t="s">
        <v>683</v>
      </c>
      <c r="AJ11" s="6" t="s">
        <v>219</v>
      </c>
      <c r="AK11" s="6" t="s">
        <v>694</v>
      </c>
      <c r="AL11" s="6" t="s">
        <v>688</v>
      </c>
      <c r="AM11" s="6" t="s">
        <v>688</v>
      </c>
      <c r="AN11" s="6" t="s">
        <v>688</v>
      </c>
      <c r="AO11" s="6" t="s">
        <v>53</v>
      </c>
      <c r="AP11" s="6" t="s">
        <v>222</v>
      </c>
      <c r="AQ11" s="6" t="s">
        <v>58</v>
      </c>
      <c r="AR11" s="6" t="s">
        <v>647</v>
      </c>
      <c r="AS11" s="6" t="s">
        <v>695</v>
      </c>
      <c r="AT11" s="6" t="s">
        <v>688</v>
      </c>
      <c r="AU11" s="16" t="s">
        <v>659</v>
      </c>
      <c r="AV11" s="16" t="s">
        <v>660</v>
      </c>
      <c r="AW11" s="6" t="s">
        <v>619</v>
      </c>
      <c r="AX11" s="6" t="s">
        <v>154</v>
      </c>
      <c r="AY11" s="6" t="s">
        <v>57</v>
      </c>
      <c r="AZ11" s="6" t="s">
        <v>694</v>
      </c>
      <c r="BA11" s="6" t="s">
        <v>132</v>
      </c>
      <c r="BB11" s="6" t="s">
        <v>57</v>
      </c>
      <c r="BC11" s="6" t="s">
        <v>693</v>
      </c>
      <c r="BD11" s="6" t="s">
        <v>641</v>
      </c>
      <c r="BE11" s="6" t="s">
        <v>72</v>
      </c>
      <c r="BF11" s="6" t="s">
        <v>62</v>
      </c>
      <c r="BG11" s="6" t="s">
        <v>167</v>
      </c>
      <c r="BH11" s="6" t="s">
        <v>219</v>
      </c>
      <c r="BI11" s="6" t="s">
        <v>228</v>
      </c>
      <c r="BJ11" s="6" t="s">
        <v>213</v>
      </c>
      <c r="BK11" s="34">
        <v>4170</v>
      </c>
      <c r="BL11" s="34">
        <v>4160</v>
      </c>
      <c r="BM11" s="34">
        <v>4160</v>
      </c>
      <c r="BN11" s="34">
        <v>4160</v>
      </c>
      <c r="BO11" s="34">
        <v>4170</v>
      </c>
      <c r="BP11" s="34">
        <v>4470</v>
      </c>
      <c r="BQ11" s="34">
        <v>4260</v>
      </c>
      <c r="BR11" s="41"/>
      <c r="BS11" s="19"/>
    </row>
    <row r="12" spans="1:71" ht="28.5" x14ac:dyDescent="0.2">
      <c r="A12" s="19" t="s">
        <v>220</v>
      </c>
      <c r="B12" s="8"/>
      <c r="C12" s="19"/>
      <c r="D12" s="19"/>
      <c r="E12" s="19"/>
      <c r="F12" s="2" t="s">
        <v>221</v>
      </c>
      <c r="G12" s="2" t="s">
        <v>221</v>
      </c>
      <c r="H12" s="2" t="s">
        <v>221</v>
      </c>
      <c r="I12" s="3" t="s">
        <v>221</v>
      </c>
      <c r="J12" s="3" t="s">
        <v>221</v>
      </c>
      <c r="K12" s="3" t="s">
        <v>221</v>
      </c>
      <c r="L12" s="3" t="s">
        <v>221</v>
      </c>
      <c r="M12" s="3" t="s">
        <v>221</v>
      </c>
      <c r="N12" s="3" t="s">
        <v>221</v>
      </c>
      <c r="O12" s="3" t="s">
        <v>221</v>
      </c>
      <c r="P12" s="3" t="s">
        <v>221</v>
      </c>
      <c r="Q12" s="3" t="s">
        <v>221</v>
      </c>
      <c r="R12" s="3" t="s">
        <v>221</v>
      </c>
      <c r="S12" s="3" t="s">
        <v>221</v>
      </c>
      <c r="T12" s="3" t="s">
        <v>221</v>
      </c>
      <c r="U12" s="3" t="s">
        <v>221</v>
      </c>
      <c r="V12" s="3" t="s">
        <v>221</v>
      </c>
      <c r="W12" s="3" t="s">
        <v>221</v>
      </c>
      <c r="X12" s="3" t="s">
        <v>221</v>
      </c>
      <c r="Y12" s="3" t="s">
        <v>221</v>
      </c>
      <c r="Z12" s="3" t="s">
        <v>221</v>
      </c>
      <c r="AA12" s="3" t="s">
        <v>221</v>
      </c>
      <c r="AB12" s="3" t="s">
        <v>221</v>
      </c>
      <c r="AC12" s="3" t="s">
        <v>221</v>
      </c>
      <c r="AD12" s="3" t="s">
        <v>221</v>
      </c>
      <c r="AE12" s="3" t="s">
        <v>221</v>
      </c>
      <c r="AF12" s="14" t="s">
        <v>221</v>
      </c>
      <c r="AG12" s="14" t="s">
        <v>221</v>
      </c>
      <c r="AH12" s="14" t="s">
        <v>221</v>
      </c>
      <c r="AI12" s="3" t="s">
        <v>221</v>
      </c>
      <c r="AJ12" s="3" t="s">
        <v>221</v>
      </c>
      <c r="AK12" s="3" t="s">
        <v>221</v>
      </c>
      <c r="AL12" s="3" t="s">
        <v>221</v>
      </c>
      <c r="AM12" s="3" t="s">
        <v>221</v>
      </c>
      <c r="AN12" s="3" t="s">
        <v>221</v>
      </c>
      <c r="AO12" s="3" t="s">
        <v>221</v>
      </c>
      <c r="AP12" s="3" t="s">
        <v>221</v>
      </c>
      <c r="AQ12" s="3" t="s">
        <v>221</v>
      </c>
      <c r="AR12" s="3" t="s">
        <v>221</v>
      </c>
      <c r="AS12" s="3" t="s">
        <v>221</v>
      </c>
      <c r="AT12" s="3" t="s">
        <v>221</v>
      </c>
      <c r="AU12" s="3" t="s">
        <v>221</v>
      </c>
      <c r="AV12" s="3" t="s">
        <v>221</v>
      </c>
      <c r="AW12" s="3" t="s">
        <v>139</v>
      </c>
      <c r="AX12" s="3" t="s">
        <v>139</v>
      </c>
      <c r="AY12" s="3" t="s">
        <v>139</v>
      </c>
      <c r="AZ12" s="3" t="s">
        <v>139</v>
      </c>
      <c r="BA12" s="3" t="s">
        <v>221</v>
      </c>
      <c r="BB12" s="3" t="s">
        <v>221</v>
      </c>
      <c r="BC12" s="3" t="s">
        <v>221</v>
      </c>
      <c r="BD12" s="3" t="s">
        <v>221</v>
      </c>
      <c r="BE12" s="3" t="s">
        <v>221</v>
      </c>
      <c r="BF12" s="3" t="s">
        <v>221</v>
      </c>
      <c r="BG12" s="3" t="s">
        <v>221</v>
      </c>
      <c r="BH12" s="3" t="s">
        <v>221</v>
      </c>
      <c r="BI12" s="3" t="s">
        <v>221</v>
      </c>
      <c r="BJ12" s="3" t="s">
        <v>221</v>
      </c>
      <c r="BK12" s="2" t="s">
        <v>221</v>
      </c>
      <c r="BL12" s="2" t="s">
        <v>221</v>
      </c>
      <c r="BM12" s="2" t="s">
        <v>221</v>
      </c>
      <c r="BN12" s="2" t="s">
        <v>221</v>
      </c>
      <c r="BO12" s="2" t="s">
        <v>221</v>
      </c>
      <c r="BP12" s="2" t="s">
        <v>221</v>
      </c>
      <c r="BQ12" s="2" t="s">
        <v>221</v>
      </c>
      <c r="BR12" s="39"/>
      <c r="BS12" s="2"/>
    </row>
    <row r="13" spans="1:71" x14ac:dyDescent="0.2">
      <c r="A13" s="19" t="s">
        <v>226</v>
      </c>
      <c r="B13" s="8"/>
      <c r="C13" s="42"/>
      <c r="D13" s="42"/>
      <c r="E13" s="42"/>
      <c r="F13" s="2" t="s">
        <v>230</v>
      </c>
      <c r="G13" s="2" t="s">
        <v>230</v>
      </c>
      <c r="H13" s="2" t="s">
        <v>230</v>
      </c>
      <c r="I13" s="3" t="s">
        <v>230</v>
      </c>
      <c r="J13" s="3" t="s">
        <v>230</v>
      </c>
      <c r="K13" s="3" t="s">
        <v>230</v>
      </c>
      <c r="L13" s="3" t="s">
        <v>230</v>
      </c>
      <c r="M13" s="3" t="s">
        <v>230</v>
      </c>
      <c r="N13" s="3" t="s">
        <v>230</v>
      </c>
      <c r="O13" s="3" t="s">
        <v>230</v>
      </c>
      <c r="P13" s="3" t="s">
        <v>230</v>
      </c>
      <c r="Q13" s="3" t="s">
        <v>230</v>
      </c>
      <c r="R13" s="3" t="s">
        <v>230</v>
      </c>
      <c r="S13" s="3" t="s">
        <v>230</v>
      </c>
      <c r="T13" s="3" t="s">
        <v>230</v>
      </c>
      <c r="U13" s="3" t="s">
        <v>230</v>
      </c>
      <c r="V13" s="3" t="s">
        <v>51</v>
      </c>
      <c r="W13" s="3" t="s">
        <v>51</v>
      </c>
      <c r="X13" s="3" t="s">
        <v>51</v>
      </c>
      <c r="Y13" s="3" t="s">
        <v>51</v>
      </c>
      <c r="Z13" s="3" t="s">
        <v>51</v>
      </c>
      <c r="AA13" s="3" t="s">
        <v>51</v>
      </c>
      <c r="AB13" s="3" t="s">
        <v>51</v>
      </c>
      <c r="AC13" s="3" t="s">
        <v>51</v>
      </c>
      <c r="AD13" s="3" t="s">
        <v>51</v>
      </c>
      <c r="AE13" s="3" t="s">
        <v>51</v>
      </c>
      <c r="AF13" s="14" t="s">
        <v>51</v>
      </c>
      <c r="AG13" s="14" t="s">
        <v>51</v>
      </c>
      <c r="AH13" s="14" t="s">
        <v>51</v>
      </c>
      <c r="AI13" s="14" t="s">
        <v>51</v>
      </c>
      <c r="AJ13" s="14" t="s">
        <v>51</v>
      </c>
      <c r="AK13" s="14" t="s">
        <v>51</v>
      </c>
      <c r="AL13" s="3" t="s">
        <v>51</v>
      </c>
      <c r="AM13" s="3" t="s">
        <v>51</v>
      </c>
      <c r="AN13" s="3" t="s">
        <v>51</v>
      </c>
      <c r="AO13" s="3" t="s">
        <v>51</v>
      </c>
      <c r="AP13" s="3" t="s">
        <v>51</v>
      </c>
      <c r="AQ13" s="3" t="s">
        <v>51</v>
      </c>
      <c r="AR13" s="3" t="s">
        <v>51</v>
      </c>
      <c r="AS13" s="3" t="s">
        <v>51</v>
      </c>
      <c r="AT13" s="3" t="s">
        <v>51</v>
      </c>
      <c r="AU13" s="13" t="s">
        <v>230</v>
      </c>
      <c r="AV13" s="13" t="s">
        <v>230</v>
      </c>
      <c r="AW13" s="3" t="s">
        <v>51</v>
      </c>
      <c r="AX13" s="3" t="s">
        <v>51</v>
      </c>
      <c r="AY13" s="3" t="s">
        <v>51</v>
      </c>
      <c r="AZ13" s="3" t="s">
        <v>51</v>
      </c>
      <c r="BA13" s="3" t="s">
        <v>51</v>
      </c>
      <c r="BB13" s="3" t="s">
        <v>51</v>
      </c>
      <c r="BC13" s="3" t="s">
        <v>51</v>
      </c>
      <c r="BD13" s="3" t="s">
        <v>51</v>
      </c>
      <c r="BE13" s="3" t="s">
        <v>51</v>
      </c>
      <c r="BF13" s="3" t="s">
        <v>51</v>
      </c>
      <c r="BG13" s="3" t="s">
        <v>51</v>
      </c>
      <c r="BH13" s="3" t="s">
        <v>51</v>
      </c>
      <c r="BI13" s="3" t="s">
        <v>51</v>
      </c>
      <c r="BJ13" s="3" t="s">
        <v>51</v>
      </c>
      <c r="BK13" s="2" t="s">
        <v>229</v>
      </c>
      <c r="BL13" s="2" t="s">
        <v>51</v>
      </c>
      <c r="BM13" s="2" t="s">
        <v>51</v>
      </c>
      <c r="BN13" s="2" t="s">
        <v>51</v>
      </c>
      <c r="BO13" s="15" t="s">
        <v>2</v>
      </c>
      <c r="BP13" s="15" t="s">
        <v>51</v>
      </c>
      <c r="BQ13" s="15" t="s">
        <v>51</v>
      </c>
      <c r="BR13" s="10"/>
      <c r="BS13" s="2"/>
    </row>
    <row r="14" spans="1:71" x14ac:dyDescent="0.2">
      <c r="A14" s="19" t="s">
        <v>73</v>
      </c>
      <c r="B14" s="8"/>
      <c r="C14" s="19"/>
      <c r="D14" s="19"/>
      <c r="E14" s="19"/>
      <c r="F14" s="2" t="s">
        <v>259</v>
      </c>
      <c r="G14" s="2" t="s">
        <v>235</v>
      </c>
      <c r="H14" s="2" t="s">
        <v>264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 t="s">
        <v>133</v>
      </c>
      <c r="W14" s="2" t="s">
        <v>11</v>
      </c>
      <c r="X14" s="2" t="s">
        <v>649</v>
      </c>
      <c r="Y14" s="2" t="s">
        <v>19</v>
      </c>
      <c r="Z14" s="2"/>
      <c r="AA14" s="2" t="s">
        <v>163</v>
      </c>
      <c r="AB14" s="2"/>
      <c r="AC14" s="2"/>
      <c r="AD14" s="2"/>
      <c r="AE14" s="2"/>
      <c r="AF14" s="15" t="s">
        <v>22</v>
      </c>
      <c r="AG14" s="15" t="s">
        <v>11</v>
      </c>
      <c r="AH14" s="15"/>
      <c r="AI14" s="2" t="s">
        <v>15</v>
      </c>
      <c r="AJ14" s="15" t="s">
        <v>138</v>
      </c>
      <c r="AK14" s="15" t="s">
        <v>138</v>
      </c>
      <c r="AL14" s="2"/>
      <c r="AM14" s="2"/>
      <c r="AN14" s="2"/>
      <c r="AO14" s="2" t="s">
        <v>687</v>
      </c>
      <c r="AP14" s="2" t="s">
        <v>11</v>
      </c>
      <c r="AQ14" s="2" t="s">
        <v>11</v>
      </c>
      <c r="AR14" s="2" t="s">
        <v>11</v>
      </c>
      <c r="AS14" s="2"/>
      <c r="AT14" s="2" t="s">
        <v>687</v>
      </c>
      <c r="AU14" s="10" t="s">
        <v>150</v>
      </c>
      <c r="AV14" s="10" t="s">
        <v>168</v>
      </c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 t="s">
        <v>14</v>
      </c>
      <c r="BJ14" s="2"/>
      <c r="BK14" s="2" t="s">
        <v>687</v>
      </c>
      <c r="BL14" s="2"/>
      <c r="BM14" s="2"/>
      <c r="BN14" s="2"/>
      <c r="BO14" s="2"/>
      <c r="BP14" s="2"/>
      <c r="BQ14" s="2"/>
      <c r="BR14" s="2"/>
      <c r="BS14" s="2"/>
    </row>
    <row r="15" spans="1:71" x14ac:dyDescent="0.2">
      <c r="A15" s="38" t="s">
        <v>66</v>
      </c>
      <c r="B15" s="8"/>
      <c r="C15" s="19"/>
      <c r="D15" s="19"/>
      <c r="E15" s="19"/>
      <c r="F15" s="35" t="s">
        <v>104</v>
      </c>
      <c r="G15" s="35" t="s">
        <v>63</v>
      </c>
      <c r="H15" s="35" t="s">
        <v>103</v>
      </c>
      <c r="I15" s="35" t="s">
        <v>100</v>
      </c>
      <c r="J15" s="35" t="s">
        <v>87</v>
      </c>
      <c r="K15" s="35" t="s">
        <v>87</v>
      </c>
      <c r="L15" s="35" t="s">
        <v>101</v>
      </c>
      <c r="M15" s="35" t="s">
        <v>101</v>
      </c>
      <c r="N15" s="35" t="s">
        <v>101</v>
      </c>
      <c r="O15" s="35" t="s">
        <v>101</v>
      </c>
      <c r="P15" s="35" t="s">
        <v>101</v>
      </c>
      <c r="Q15" s="35" t="s">
        <v>101</v>
      </c>
      <c r="R15" s="35" t="s">
        <v>101</v>
      </c>
      <c r="S15" s="35" t="s">
        <v>101</v>
      </c>
      <c r="T15" s="35" t="s">
        <v>87</v>
      </c>
      <c r="U15" s="35" t="s">
        <v>87</v>
      </c>
      <c r="V15" s="35" t="s">
        <v>63</v>
      </c>
      <c r="W15" s="35" t="s">
        <v>104</v>
      </c>
      <c r="X15" s="35" t="s">
        <v>104</v>
      </c>
      <c r="Y15" s="35" t="s">
        <v>95</v>
      </c>
      <c r="Z15" s="35" t="s">
        <v>95</v>
      </c>
      <c r="AA15" s="35" t="s">
        <v>103</v>
      </c>
      <c r="AB15" s="35" t="s">
        <v>101</v>
      </c>
      <c r="AC15" s="35" t="s">
        <v>96</v>
      </c>
      <c r="AD15" s="35" t="s">
        <v>101</v>
      </c>
      <c r="AE15" s="35" t="s">
        <v>101</v>
      </c>
      <c r="AF15" s="35" t="s">
        <v>108</v>
      </c>
      <c r="AG15" s="35" t="s">
        <v>63</v>
      </c>
      <c r="AH15" s="35" t="s">
        <v>109</v>
      </c>
      <c r="AI15" s="35" t="s">
        <v>108</v>
      </c>
      <c r="AJ15" s="35" t="s">
        <v>87</v>
      </c>
      <c r="AK15" s="35" t="s">
        <v>103</v>
      </c>
      <c r="AL15" s="35" t="s">
        <v>101</v>
      </c>
      <c r="AM15" s="35" t="s">
        <v>101</v>
      </c>
      <c r="AN15" s="35" t="s">
        <v>101</v>
      </c>
      <c r="AO15" s="35" t="s">
        <v>104</v>
      </c>
      <c r="AP15" s="35" t="s">
        <v>96</v>
      </c>
      <c r="AQ15" s="35" t="s">
        <v>104</v>
      </c>
      <c r="AR15" s="35" t="s">
        <v>96</v>
      </c>
      <c r="AS15" s="35" t="s">
        <v>96</v>
      </c>
      <c r="AT15" s="35" t="s">
        <v>96</v>
      </c>
      <c r="AU15" s="35" t="s">
        <v>101</v>
      </c>
      <c r="AV15" s="35" t="s">
        <v>101</v>
      </c>
      <c r="AW15" s="35" t="s">
        <v>108</v>
      </c>
      <c r="AX15" s="35" t="s">
        <v>108</v>
      </c>
      <c r="AY15" s="35" t="s">
        <v>108</v>
      </c>
      <c r="AZ15" s="35" t="s">
        <v>108</v>
      </c>
      <c r="BA15" s="35" t="s">
        <v>108</v>
      </c>
      <c r="BB15" s="35" t="s">
        <v>87</v>
      </c>
      <c r="BC15" s="35" t="s">
        <v>109</v>
      </c>
      <c r="BD15" s="35" t="s">
        <v>94</v>
      </c>
      <c r="BE15" s="35" t="s">
        <v>94</v>
      </c>
      <c r="BF15" s="35" t="s">
        <v>109</v>
      </c>
      <c r="BG15" s="35" t="s">
        <v>94</v>
      </c>
      <c r="BH15" s="35" t="s">
        <v>103</v>
      </c>
      <c r="BI15" s="35" t="s">
        <v>87</v>
      </c>
      <c r="BJ15" s="35" t="s">
        <v>108</v>
      </c>
      <c r="BK15" s="10" t="s">
        <v>104</v>
      </c>
      <c r="BL15" s="10" t="s">
        <v>104</v>
      </c>
      <c r="BM15" s="10" t="s">
        <v>104</v>
      </c>
      <c r="BN15" s="10" t="s">
        <v>104</v>
      </c>
      <c r="BO15" s="10" t="s">
        <v>104</v>
      </c>
      <c r="BP15" s="10" t="s">
        <v>108</v>
      </c>
      <c r="BQ15" s="10" t="s">
        <v>87</v>
      </c>
      <c r="BR15" s="40"/>
      <c r="BS15" s="2"/>
    </row>
    <row r="16" spans="1:71" x14ac:dyDescent="0.2">
      <c r="A16" s="9" t="s">
        <v>107</v>
      </c>
      <c r="B16" s="8"/>
      <c r="C16" s="19"/>
      <c r="D16" s="19"/>
      <c r="E16" s="19"/>
      <c r="F16" s="35" t="s">
        <v>74</v>
      </c>
      <c r="G16" s="35" t="s">
        <v>75</v>
      </c>
      <c r="H16" s="35" t="s">
        <v>82</v>
      </c>
      <c r="I16" s="35" t="s">
        <v>71</v>
      </c>
      <c r="J16" s="35" t="s">
        <v>89</v>
      </c>
      <c r="K16" s="35" t="s">
        <v>89</v>
      </c>
      <c r="L16" s="35" t="s">
        <v>97</v>
      </c>
      <c r="M16" s="35" t="s">
        <v>97</v>
      </c>
      <c r="N16" s="35" t="s">
        <v>97</v>
      </c>
      <c r="O16" s="35" t="s">
        <v>97</v>
      </c>
      <c r="P16" s="35" t="s">
        <v>97</v>
      </c>
      <c r="Q16" s="35" t="s">
        <v>97</v>
      </c>
      <c r="R16" s="35" t="s">
        <v>97</v>
      </c>
      <c r="S16" s="35" t="s">
        <v>97</v>
      </c>
      <c r="T16" s="35" t="s">
        <v>89</v>
      </c>
      <c r="U16" s="35" t="s">
        <v>89</v>
      </c>
      <c r="V16" s="35" t="s">
        <v>75</v>
      </c>
      <c r="W16" s="35" t="s">
        <v>83</v>
      </c>
      <c r="X16" s="35" t="s">
        <v>83</v>
      </c>
      <c r="Y16" s="35" t="s">
        <v>70</v>
      </c>
      <c r="Z16" s="35" t="s">
        <v>70</v>
      </c>
      <c r="AA16" s="35" t="s">
        <v>82</v>
      </c>
      <c r="AB16" s="35" t="s">
        <v>97</v>
      </c>
      <c r="AC16" s="35" t="s">
        <v>69</v>
      </c>
      <c r="AD16" s="35" t="s">
        <v>97</v>
      </c>
      <c r="AE16" s="35" t="s">
        <v>97</v>
      </c>
      <c r="AF16" s="35" t="s">
        <v>88</v>
      </c>
      <c r="AG16" s="35" t="s">
        <v>75</v>
      </c>
      <c r="AH16" s="35" t="s">
        <v>84</v>
      </c>
      <c r="AI16" s="35" t="s">
        <v>88</v>
      </c>
      <c r="AJ16" s="35" t="s">
        <v>89</v>
      </c>
      <c r="AK16" s="35" t="s">
        <v>82</v>
      </c>
      <c r="AL16" s="35" t="s">
        <v>97</v>
      </c>
      <c r="AM16" s="35" t="s">
        <v>97</v>
      </c>
      <c r="AN16" s="35" t="s">
        <v>97</v>
      </c>
      <c r="AO16" s="35" t="s">
        <v>83</v>
      </c>
      <c r="AP16" s="35" t="s">
        <v>69</v>
      </c>
      <c r="AQ16" s="35" t="s">
        <v>83</v>
      </c>
      <c r="AR16" s="35" t="s">
        <v>69</v>
      </c>
      <c r="AS16" s="35" t="s">
        <v>69</v>
      </c>
      <c r="AT16" s="35" t="s">
        <v>69</v>
      </c>
      <c r="AU16" s="35" t="s">
        <v>97</v>
      </c>
      <c r="AV16" s="35" t="s">
        <v>97</v>
      </c>
      <c r="AW16" s="35" t="s">
        <v>88</v>
      </c>
      <c r="AX16" s="35" t="s">
        <v>88</v>
      </c>
      <c r="AY16" s="35" t="s">
        <v>88</v>
      </c>
      <c r="AZ16" s="35" t="s">
        <v>88</v>
      </c>
      <c r="BA16" s="35" t="s">
        <v>88</v>
      </c>
      <c r="BB16" s="35" t="s">
        <v>89</v>
      </c>
      <c r="BC16" s="35" t="s">
        <v>84</v>
      </c>
      <c r="BD16" s="35" t="s">
        <v>86</v>
      </c>
      <c r="BE16" s="35" t="s">
        <v>86</v>
      </c>
      <c r="BF16" s="35" t="s">
        <v>84</v>
      </c>
      <c r="BG16" s="35" t="s">
        <v>86</v>
      </c>
      <c r="BH16" s="35" t="s">
        <v>82</v>
      </c>
      <c r="BI16" s="35" t="s">
        <v>89</v>
      </c>
      <c r="BJ16" s="35" t="s">
        <v>88</v>
      </c>
      <c r="BK16" s="10" t="s">
        <v>74</v>
      </c>
      <c r="BL16" s="10" t="s">
        <v>83</v>
      </c>
      <c r="BM16" s="10" t="s">
        <v>83</v>
      </c>
      <c r="BN16" s="10" t="s">
        <v>83</v>
      </c>
      <c r="BO16" s="10" t="s">
        <v>83</v>
      </c>
      <c r="BP16" s="10" t="s">
        <v>88</v>
      </c>
      <c r="BQ16" s="10" t="s">
        <v>89</v>
      </c>
      <c r="BR16" s="9"/>
      <c r="BS16" s="44"/>
    </row>
    <row r="17" spans="1:71" x14ac:dyDescent="0.2">
      <c r="A17" s="23" t="s">
        <v>67</v>
      </c>
      <c r="B17" s="21"/>
      <c r="C17" s="22"/>
      <c r="D17" s="22"/>
      <c r="E17" s="22"/>
      <c r="F17" s="22" t="s">
        <v>262</v>
      </c>
      <c r="G17" s="22" t="s">
        <v>262</v>
      </c>
      <c r="H17" s="22" t="s">
        <v>262</v>
      </c>
      <c r="I17" s="20" t="s">
        <v>262</v>
      </c>
      <c r="J17" s="20" t="s">
        <v>262</v>
      </c>
      <c r="K17" s="20" t="s">
        <v>262</v>
      </c>
      <c r="L17" s="20" t="s">
        <v>262</v>
      </c>
      <c r="M17" s="20" t="s">
        <v>262</v>
      </c>
      <c r="N17" s="20" t="s">
        <v>262</v>
      </c>
      <c r="O17" s="20" t="s">
        <v>262</v>
      </c>
      <c r="P17" s="20" t="s">
        <v>262</v>
      </c>
      <c r="Q17" s="20" t="s">
        <v>262</v>
      </c>
      <c r="R17" s="20" t="s">
        <v>262</v>
      </c>
      <c r="S17" s="20" t="s">
        <v>262</v>
      </c>
      <c r="T17" s="20" t="s">
        <v>262</v>
      </c>
      <c r="U17" s="22" t="s">
        <v>282</v>
      </c>
      <c r="V17" s="20" t="s">
        <v>262</v>
      </c>
      <c r="W17" s="20" t="s">
        <v>262</v>
      </c>
      <c r="X17" s="20" t="s">
        <v>262</v>
      </c>
      <c r="Y17" s="20" t="s">
        <v>262</v>
      </c>
      <c r="Z17" s="20" t="s">
        <v>262</v>
      </c>
      <c r="AA17" s="20" t="s">
        <v>262</v>
      </c>
      <c r="AB17" s="20" t="s">
        <v>262</v>
      </c>
      <c r="AC17" s="20" t="s">
        <v>262</v>
      </c>
      <c r="AD17" s="20" t="s">
        <v>262</v>
      </c>
      <c r="AE17" s="20" t="s">
        <v>262</v>
      </c>
      <c r="AF17" s="23" t="s">
        <v>262</v>
      </c>
      <c r="AG17" s="23" t="s">
        <v>262</v>
      </c>
      <c r="AH17" s="23" t="s">
        <v>262</v>
      </c>
      <c r="AI17" s="20" t="s">
        <v>262</v>
      </c>
      <c r="AJ17" s="20" t="s">
        <v>172</v>
      </c>
      <c r="AK17" s="20" t="s">
        <v>172</v>
      </c>
      <c r="AL17" s="20" t="s">
        <v>262</v>
      </c>
      <c r="AM17" s="20" t="s">
        <v>262</v>
      </c>
      <c r="AN17" s="20" t="s">
        <v>262</v>
      </c>
      <c r="AO17" s="20" t="s">
        <v>262</v>
      </c>
      <c r="AP17" s="20" t="s">
        <v>262</v>
      </c>
      <c r="AQ17" s="20" t="s">
        <v>262</v>
      </c>
      <c r="AR17" s="20" t="s">
        <v>262</v>
      </c>
      <c r="AS17" s="20" t="s">
        <v>262</v>
      </c>
      <c r="AT17" s="20" t="s">
        <v>262</v>
      </c>
      <c r="AU17" s="20" t="s">
        <v>262</v>
      </c>
      <c r="AV17" s="20" t="s">
        <v>262</v>
      </c>
      <c r="AW17" s="20" t="s">
        <v>262</v>
      </c>
      <c r="AX17" s="20" t="s">
        <v>645</v>
      </c>
      <c r="AY17" s="20" t="s">
        <v>645</v>
      </c>
      <c r="AZ17" s="20" t="s">
        <v>262</v>
      </c>
      <c r="BA17" s="20" t="s">
        <v>262</v>
      </c>
      <c r="BB17" s="20" t="s">
        <v>262</v>
      </c>
      <c r="BC17" s="20" t="s">
        <v>262</v>
      </c>
      <c r="BD17" s="20" t="s">
        <v>262</v>
      </c>
      <c r="BE17" s="20" t="s">
        <v>262</v>
      </c>
      <c r="BF17" s="20" t="s">
        <v>262</v>
      </c>
      <c r="BG17" s="20" t="s">
        <v>262</v>
      </c>
      <c r="BH17" s="20" t="s">
        <v>262</v>
      </c>
      <c r="BI17" s="20" t="s">
        <v>172</v>
      </c>
      <c r="BJ17" s="20" t="s">
        <v>262</v>
      </c>
      <c r="BK17" s="22" t="s">
        <v>174</v>
      </c>
      <c r="BL17" s="20" t="s">
        <v>262</v>
      </c>
      <c r="BM17" s="20" t="s">
        <v>262</v>
      </c>
      <c r="BN17" s="20" t="s">
        <v>262</v>
      </c>
      <c r="BO17" s="20" t="s">
        <v>262</v>
      </c>
      <c r="BP17" s="20" t="s">
        <v>262</v>
      </c>
      <c r="BQ17" s="20" t="s">
        <v>262</v>
      </c>
      <c r="BR17" s="19"/>
      <c r="BS17" s="2"/>
    </row>
    <row r="18" spans="1:71" x14ac:dyDescent="0.2">
      <c r="A18" s="9" t="s">
        <v>68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>
        <v>2002</v>
      </c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>
        <v>1996</v>
      </c>
      <c r="AK18" s="44">
        <v>1996</v>
      </c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>
        <v>2012</v>
      </c>
      <c r="AY18" s="44">
        <v>2012</v>
      </c>
      <c r="AZ18" s="44"/>
      <c r="BA18" s="44"/>
      <c r="BB18" s="44"/>
      <c r="BC18" s="44"/>
      <c r="BD18" s="44"/>
      <c r="BE18" s="44"/>
      <c r="BF18" s="44"/>
      <c r="BG18" s="44"/>
      <c r="BH18" s="44"/>
      <c r="BI18" s="44">
        <v>1996</v>
      </c>
      <c r="BJ18" s="44"/>
      <c r="BK18" s="44"/>
      <c r="BL18" s="44"/>
      <c r="BM18" s="44"/>
      <c r="BN18" s="44"/>
      <c r="BO18" s="44"/>
      <c r="BP18" s="44"/>
      <c r="BQ18" s="44"/>
      <c r="BR18" s="44"/>
      <c r="BS18" s="44"/>
    </row>
    <row r="19" spans="1:71" x14ac:dyDescent="0.2">
      <c r="A19" s="44" t="s">
        <v>98</v>
      </c>
      <c r="B19" s="44"/>
      <c r="C19" s="44"/>
      <c r="D19" s="44"/>
      <c r="E19" s="44"/>
      <c r="F19" s="35">
        <v>2012</v>
      </c>
      <c r="G19" s="35">
        <v>2012</v>
      </c>
      <c r="H19" s="35">
        <v>2013</v>
      </c>
      <c r="I19" s="35">
        <v>2014</v>
      </c>
      <c r="J19" s="35">
        <v>2014</v>
      </c>
      <c r="K19" s="35">
        <v>2014</v>
      </c>
      <c r="L19" s="35">
        <v>2014</v>
      </c>
      <c r="M19" s="35">
        <v>2014</v>
      </c>
      <c r="N19" s="35">
        <v>2014</v>
      </c>
      <c r="O19" s="35">
        <v>2014</v>
      </c>
      <c r="P19" s="35">
        <v>2014</v>
      </c>
      <c r="Q19" s="35">
        <v>2014</v>
      </c>
      <c r="R19" s="35">
        <v>2014</v>
      </c>
      <c r="S19" s="35">
        <v>2014</v>
      </c>
      <c r="T19" s="35">
        <v>2014</v>
      </c>
      <c r="U19" s="35">
        <v>2014</v>
      </c>
      <c r="V19" s="35">
        <v>2015</v>
      </c>
      <c r="W19" s="35">
        <v>2015</v>
      </c>
      <c r="X19" s="35">
        <v>2015</v>
      </c>
      <c r="Y19" s="35">
        <v>2015</v>
      </c>
      <c r="Z19" s="35">
        <v>2015</v>
      </c>
      <c r="AA19" s="35">
        <v>2015</v>
      </c>
      <c r="AB19" s="35">
        <v>2015</v>
      </c>
      <c r="AC19" s="35">
        <v>2015</v>
      </c>
      <c r="AD19" s="35">
        <v>2015</v>
      </c>
      <c r="AE19" s="35">
        <v>2015</v>
      </c>
      <c r="AF19" s="35">
        <v>2015</v>
      </c>
      <c r="AG19" s="35">
        <v>2015</v>
      </c>
      <c r="AH19" s="35">
        <v>2015</v>
      </c>
      <c r="AI19" s="35">
        <v>2015</v>
      </c>
      <c r="AJ19" s="35">
        <v>2015</v>
      </c>
      <c r="AK19" s="35">
        <v>2015</v>
      </c>
      <c r="AL19" s="35">
        <v>2015</v>
      </c>
      <c r="AM19" s="35">
        <v>2015</v>
      </c>
      <c r="AN19" s="35">
        <v>2015</v>
      </c>
      <c r="AO19" s="35">
        <v>2015</v>
      </c>
      <c r="AP19" s="35">
        <v>2015</v>
      </c>
      <c r="AQ19" s="35">
        <v>2015</v>
      </c>
      <c r="AR19" s="35">
        <v>2015</v>
      </c>
      <c r="AS19" s="35">
        <v>2015</v>
      </c>
      <c r="AT19" s="35">
        <v>2015</v>
      </c>
      <c r="AU19" s="35">
        <v>2015</v>
      </c>
      <c r="AV19" s="35">
        <v>2015</v>
      </c>
      <c r="AW19" s="35">
        <v>2015</v>
      </c>
      <c r="AX19" s="35">
        <v>2015</v>
      </c>
      <c r="AY19" s="35">
        <v>2015</v>
      </c>
      <c r="AZ19" s="35">
        <v>2015</v>
      </c>
      <c r="BA19" s="35" t="s">
        <v>99</v>
      </c>
      <c r="BB19" s="35" t="s">
        <v>99</v>
      </c>
      <c r="BC19" s="35" t="s">
        <v>99</v>
      </c>
      <c r="BD19" s="35">
        <v>2015</v>
      </c>
      <c r="BE19" s="35">
        <v>2015</v>
      </c>
      <c r="BF19" s="35">
        <v>2015</v>
      </c>
      <c r="BG19" s="35">
        <v>2015</v>
      </c>
      <c r="BH19" s="35">
        <v>2015</v>
      </c>
      <c r="BI19" s="35">
        <v>2015</v>
      </c>
      <c r="BJ19" s="35">
        <v>2015</v>
      </c>
      <c r="BK19" s="35">
        <v>2016</v>
      </c>
      <c r="BL19" s="35">
        <v>2016</v>
      </c>
      <c r="BM19" s="35">
        <v>2016</v>
      </c>
      <c r="BN19" s="35">
        <v>2016</v>
      </c>
      <c r="BO19" s="35">
        <v>2016</v>
      </c>
      <c r="BP19" s="35">
        <v>2017</v>
      </c>
      <c r="BQ19" s="35">
        <v>2017</v>
      </c>
      <c r="BR19" s="44"/>
      <c r="BS19" s="44"/>
    </row>
    <row r="20" spans="1:71" x14ac:dyDescent="0.2">
      <c r="A20" s="44" t="s">
        <v>102</v>
      </c>
      <c r="B20" s="44"/>
      <c r="C20" s="44"/>
      <c r="D20" s="44"/>
      <c r="E20" s="44"/>
      <c r="F20" s="44" t="b">
        <v>0</v>
      </c>
      <c r="G20" s="44" t="b">
        <v>0</v>
      </c>
      <c r="H20" s="44" t="b">
        <v>0</v>
      </c>
      <c r="I20" s="44" t="b">
        <v>0</v>
      </c>
      <c r="J20" s="44" t="b">
        <v>0</v>
      </c>
      <c r="K20" s="44" t="b">
        <v>0</v>
      </c>
      <c r="L20" s="44" t="b">
        <v>0</v>
      </c>
      <c r="M20" s="44" t="b">
        <v>0</v>
      </c>
      <c r="N20" s="44" t="b">
        <v>0</v>
      </c>
      <c r="O20" s="44" t="b">
        <v>0</v>
      </c>
      <c r="P20" s="44" t="b">
        <v>0</v>
      </c>
      <c r="Q20" s="44" t="b">
        <v>0</v>
      </c>
      <c r="R20" s="44" t="b">
        <v>0</v>
      </c>
      <c r="S20" s="44" t="b">
        <v>0</v>
      </c>
      <c r="T20" s="44" t="b">
        <v>0</v>
      </c>
      <c r="U20" s="44" t="b">
        <v>1</v>
      </c>
      <c r="V20" s="44" t="b">
        <v>0</v>
      </c>
      <c r="W20" s="44" t="b">
        <v>0</v>
      </c>
      <c r="X20" s="44" t="b">
        <v>0</v>
      </c>
      <c r="Y20" s="44" t="b">
        <v>0</v>
      </c>
      <c r="Z20" s="44" t="b">
        <v>0</v>
      </c>
      <c r="AA20" s="44" t="b">
        <v>0</v>
      </c>
      <c r="AB20" s="44" t="b">
        <v>0</v>
      </c>
      <c r="AC20" s="44" t="b">
        <v>0</v>
      </c>
      <c r="AD20" s="44" t="b">
        <v>0</v>
      </c>
      <c r="AE20" s="44" t="b">
        <v>0</v>
      </c>
      <c r="AF20" s="44" t="b">
        <v>0</v>
      </c>
      <c r="AG20" s="44" t="b">
        <v>0</v>
      </c>
      <c r="AH20" s="44" t="b">
        <v>0</v>
      </c>
      <c r="AI20" s="44" t="b">
        <v>0</v>
      </c>
      <c r="AJ20" s="44" t="b">
        <v>1</v>
      </c>
      <c r="AK20" s="44" t="b">
        <v>1</v>
      </c>
      <c r="AL20" s="44" t="b">
        <v>0</v>
      </c>
      <c r="AM20" s="44" t="b">
        <v>0</v>
      </c>
      <c r="AN20" s="44" t="b">
        <v>0</v>
      </c>
      <c r="AO20" s="44" t="b">
        <v>0</v>
      </c>
      <c r="AP20" s="44" t="b">
        <v>0</v>
      </c>
      <c r="AQ20" s="44" t="b">
        <v>0</v>
      </c>
      <c r="AR20" s="44" t="b">
        <v>0</v>
      </c>
      <c r="AS20" s="44" t="b">
        <v>0</v>
      </c>
      <c r="AT20" s="44" t="b">
        <v>0</v>
      </c>
      <c r="AU20" s="44" t="b">
        <v>0</v>
      </c>
      <c r="AV20" s="44" t="b">
        <v>0</v>
      </c>
      <c r="AW20" s="44" t="b">
        <v>0</v>
      </c>
      <c r="AX20" s="44" t="b">
        <v>1</v>
      </c>
      <c r="AY20" s="44" t="b">
        <v>1</v>
      </c>
      <c r="AZ20" s="44" t="b">
        <v>0</v>
      </c>
      <c r="BA20" s="44" t="b">
        <v>0</v>
      </c>
      <c r="BB20" s="44" t="b">
        <v>0</v>
      </c>
      <c r="BC20" s="44" t="b">
        <v>0</v>
      </c>
      <c r="BD20" s="44" t="b">
        <v>0</v>
      </c>
      <c r="BE20" s="44" t="b">
        <v>0</v>
      </c>
      <c r="BF20" s="44" t="b">
        <v>0</v>
      </c>
      <c r="BG20" s="44" t="b">
        <v>0</v>
      </c>
      <c r="BH20" s="44" t="b">
        <v>0</v>
      </c>
      <c r="BI20" s="44" t="b">
        <v>1</v>
      </c>
      <c r="BJ20" s="44" t="b">
        <v>0</v>
      </c>
      <c r="BK20" s="44" t="b">
        <v>0</v>
      </c>
      <c r="BL20" s="44" t="b">
        <v>0</v>
      </c>
      <c r="BM20" s="44" t="b">
        <v>0</v>
      </c>
      <c r="BN20" s="44" t="b">
        <v>0</v>
      </c>
      <c r="BO20" s="44" t="b">
        <v>0</v>
      </c>
      <c r="BP20" s="44" t="b">
        <v>0</v>
      </c>
      <c r="BQ20" s="44" t="b">
        <v>0</v>
      </c>
      <c r="BR20" s="44"/>
      <c r="BS20" s="44"/>
    </row>
    <row r="21" spans="1:71" x14ac:dyDescent="0.2">
      <c r="A21" s="44" t="s">
        <v>93</v>
      </c>
      <c r="B21" s="44"/>
      <c r="C21" s="44"/>
      <c r="D21" s="44"/>
      <c r="E21" s="44"/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4">
        <v>0</v>
      </c>
      <c r="U21" s="44">
        <v>12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4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19</v>
      </c>
      <c r="AK21" s="44">
        <v>19</v>
      </c>
      <c r="AL21" s="44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4">
        <v>0</v>
      </c>
      <c r="AV21" s="44">
        <v>0</v>
      </c>
      <c r="AW21" s="44">
        <v>0</v>
      </c>
      <c r="AX21" s="44">
        <v>3</v>
      </c>
      <c r="AY21" s="44">
        <v>3</v>
      </c>
      <c r="AZ21" s="44">
        <v>0</v>
      </c>
      <c r="BA21" s="44">
        <v>0</v>
      </c>
      <c r="BB21" s="44">
        <v>0</v>
      </c>
      <c r="BC21" s="44">
        <v>0</v>
      </c>
      <c r="BD21" s="44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19</v>
      </c>
      <c r="BJ21" s="44">
        <v>0</v>
      </c>
      <c r="BK21" s="44">
        <v>0</v>
      </c>
      <c r="BL21" s="44">
        <v>0</v>
      </c>
      <c r="BM21" s="44">
        <v>0</v>
      </c>
      <c r="BN21" s="44">
        <v>0</v>
      </c>
      <c r="BO21" s="44">
        <v>0</v>
      </c>
      <c r="BP21" s="44">
        <v>0</v>
      </c>
      <c r="BQ21" s="44">
        <v>0</v>
      </c>
      <c r="BR21" s="44"/>
      <c r="BS21" s="44"/>
    </row>
    <row r="22" spans="1:71" x14ac:dyDescent="0.2">
      <c r="A22" s="44" t="s">
        <v>677</v>
      </c>
      <c r="B22" s="44"/>
      <c r="C22" s="44"/>
      <c r="D22" s="44"/>
      <c r="E22" s="44"/>
      <c r="F22" s="44">
        <v>1</v>
      </c>
      <c r="G22" s="44">
        <v>1</v>
      </c>
      <c r="H22" s="44">
        <v>1</v>
      </c>
      <c r="I22" s="44">
        <v>1</v>
      </c>
      <c r="J22" s="44">
        <v>1</v>
      </c>
      <c r="K22" s="44">
        <v>1</v>
      </c>
      <c r="L22" s="44">
        <v>1</v>
      </c>
      <c r="M22" s="44">
        <v>1</v>
      </c>
      <c r="N22" s="44">
        <v>1</v>
      </c>
      <c r="O22" s="44">
        <v>1</v>
      </c>
      <c r="P22" s="44">
        <v>1</v>
      </c>
      <c r="Q22" s="44">
        <v>1</v>
      </c>
      <c r="R22" s="44">
        <v>1</v>
      </c>
      <c r="S22" s="44">
        <v>1</v>
      </c>
      <c r="T22" s="44">
        <v>1</v>
      </c>
      <c r="U22" s="44">
        <v>1</v>
      </c>
      <c r="V22" s="44">
        <v>1</v>
      </c>
      <c r="W22" s="44">
        <v>1</v>
      </c>
      <c r="X22" s="44">
        <v>1</v>
      </c>
      <c r="Y22" s="44">
        <v>1</v>
      </c>
      <c r="Z22" s="44">
        <v>1</v>
      </c>
      <c r="AA22" s="44">
        <v>1</v>
      </c>
      <c r="AB22" s="44">
        <v>1</v>
      </c>
      <c r="AC22" s="44">
        <v>1</v>
      </c>
      <c r="AD22" s="44">
        <v>1</v>
      </c>
      <c r="AE22" s="44">
        <v>1</v>
      </c>
      <c r="AF22" s="44">
        <v>1</v>
      </c>
      <c r="AG22" s="44">
        <v>1</v>
      </c>
      <c r="AH22" s="44">
        <v>1</v>
      </c>
      <c r="AI22" s="44">
        <v>1</v>
      </c>
      <c r="AJ22" s="44">
        <v>1</v>
      </c>
      <c r="AK22" s="44">
        <v>1</v>
      </c>
      <c r="AL22" s="44">
        <v>1</v>
      </c>
      <c r="AM22" s="44">
        <v>1</v>
      </c>
      <c r="AN22" s="44">
        <v>1</v>
      </c>
      <c r="AO22" s="44">
        <v>1</v>
      </c>
      <c r="AP22" s="44">
        <v>1</v>
      </c>
      <c r="AQ22" s="44">
        <v>1</v>
      </c>
      <c r="AR22" s="44">
        <v>1</v>
      </c>
      <c r="AS22" s="44">
        <v>1</v>
      </c>
      <c r="AT22" s="44">
        <v>1</v>
      </c>
      <c r="AU22" s="44">
        <v>1</v>
      </c>
      <c r="AV22" s="44">
        <v>1</v>
      </c>
      <c r="AW22" s="44">
        <v>1</v>
      </c>
      <c r="AX22" s="44">
        <v>1</v>
      </c>
      <c r="AY22" s="44">
        <v>1</v>
      </c>
      <c r="AZ22" s="44">
        <v>1</v>
      </c>
      <c r="BA22" s="44">
        <v>1</v>
      </c>
      <c r="BB22" s="44">
        <v>1</v>
      </c>
      <c r="BC22" s="44">
        <v>1</v>
      </c>
      <c r="BD22" s="44">
        <v>1</v>
      </c>
      <c r="BE22" s="44">
        <v>1</v>
      </c>
      <c r="BF22" s="44">
        <v>1</v>
      </c>
      <c r="BG22" s="44">
        <v>1</v>
      </c>
      <c r="BH22" s="44">
        <v>1</v>
      </c>
      <c r="BI22" s="44">
        <v>1</v>
      </c>
      <c r="BJ22" s="44">
        <v>1</v>
      </c>
      <c r="BK22" s="44">
        <v>1</v>
      </c>
      <c r="BL22" s="44">
        <v>1</v>
      </c>
      <c r="BM22" s="44">
        <v>1</v>
      </c>
      <c r="BN22" s="44">
        <v>1</v>
      </c>
      <c r="BO22" s="44">
        <v>1</v>
      </c>
      <c r="BP22" s="44">
        <v>1</v>
      </c>
      <c r="BQ22" s="44">
        <v>1</v>
      </c>
      <c r="BR22" s="7"/>
      <c r="BS22" s="44"/>
    </row>
    <row r="23" spans="1:71" x14ac:dyDescent="0.2">
      <c r="A23" s="44" t="s">
        <v>682</v>
      </c>
      <c r="B23" s="44"/>
      <c r="C23" s="44"/>
      <c r="D23" s="44"/>
      <c r="E23" s="44"/>
      <c r="F23" s="44" t="b">
        <v>0</v>
      </c>
      <c r="G23" s="44" t="b">
        <v>0</v>
      </c>
      <c r="H23" s="4" t="b">
        <v>0</v>
      </c>
      <c r="I23" s="4" t="b">
        <v>0</v>
      </c>
      <c r="J23" s="4" t="b">
        <v>0</v>
      </c>
      <c r="K23" s="4" t="b">
        <v>0</v>
      </c>
      <c r="L23" s="4" t="b">
        <v>0</v>
      </c>
      <c r="M23" s="4" t="b">
        <v>0</v>
      </c>
      <c r="N23" s="4" t="b">
        <v>0</v>
      </c>
      <c r="O23" s="4" t="b">
        <v>0</v>
      </c>
      <c r="P23" s="4" t="b">
        <v>0</v>
      </c>
      <c r="Q23" s="4" t="b">
        <v>0</v>
      </c>
      <c r="R23" s="4" t="b">
        <v>0</v>
      </c>
      <c r="S23" s="4" t="b">
        <v>0</v>
      </c>
      <c r="T23" s="4" t="b">
        <v>0</v>
      </c>
      <c r="U23" s="4" t="b">
        <v>0</v>
      </c>
      <c r="V23" s="44" t="b">
        <v>0</v>
      </c>
      <c r="W23" s="44" t="b">
        <v>0</v>
      </c>
      <c r="X23" s="44" t="b">
        <v>0</v>
      </c>
      <c r="Y23" s="44" t="b">
        <v>0</v>
      </c>
      <c r="Z23" s="44" t="b">
        <v>0</v>
      </c>
      <c r="AA23" s="44" t="b">
        <v>0</v>
      </c>
      <c r="AB23" s="44" t="b">
        <v>0</v>
      </c>
      <c r="AC23" s="44" t="b">
        <v>0</v>
      </c>
      <c r="AD23" s="44" t="b">
        <v>0</v>
      </c>
      <c r="AE23" s="44" t="b">
        <v>0</v>
      </c>
      <c r="AF23" s="44" t="b">
        <v>0</v>
      </c>
      <c r="AG23" s="44" t="b">
        <v>0</v>
      </c>
      <c r="AH23" s="44" t="b">
        <v>0</v>
      </c>
      <c r="AI23" s="44" t="b">
        <v>0</v>
      </c>
      <c r="AJ23" s="44" t="b">
        <v>0</v>
      </c>
      <c r="AK23" s="44" t="b">
        <v>0</v>
      </c>
      <c r="AL23" s="44" t="b">
        <v>0</v>
      </c>
      <c r="AM23" s="44" t="b">
        <v>0</v>
      </c>
      <c r="AN23" s="44" t="b">
        <v>0</v>
      </c>
      <c r="AO23" s="44" t="b">
        <v>0</v>
      </c>
      <c r="AP23" s="44" t="b">
        <v>0</v>
      </c>
      <c r="AQ23" s="44" t="b">
        <v>0</v>
      </c>
      <c r="AR23" s="44" t="b">
        <v>0</v>
      </c>
      <c r="AS23" s="44" t="b">
        <v>0</v>
      </c>
      <c r="AT23" s="44" t="b">
        <v>0</v>
      </c>
      <c r="AU23" s="44" t="b">
        <v>0</v>
      </c>
      <c r="AV23" s="44" t="b">
        <v>0</v>
      </c>
      <c r="AW23" s="44" t="b">
        <v>0</v>
      </c>
      <c r="AX23" s="44" t="b">
        <v>0</v>
      </c>
      <c r="AY23" s="44" t="b">
        <v>0</v>
      </c>
      <c r="AZ23" s="44" t="b">
        <v>0</v>
      </c>
      <c r="BA23" s="44" t="b">
        <v>0</v>
      </c>
      <c r="BB23" s="44" t="b">
        <v>0</v>
      </c>
      <c r="BC23" s="44" t="b">
        <v>0</v>
      </c>
      <c r="BD23" s="44" t="b">
        <v>0</v>
      </c>
      <c r="BE23" s="44" t="b">
        <v>0</v>
      </c>
      <c r="BF23" s="44" t="b">
        <v>0</v>
      </c>
      <c r="BG23" s="44" t="b">
        <v>0</v>
      </c>
      <c r="BH23" s="44" t="b">
        <v>0</v>
      </c>
      <c r="BI23" s="44" t="b">
        <v>0</v>
      </c>
      <c r="BJ23" s="44" t="b">
        <v>0</v>
      </c>
      <c r="BK23" s="44" t="b">
        <v>0</v>
      </c>
      <c r="BL23" s="44" t="b">
        <v>0</v>
      </c>
      <c r="BM23" s="44" t="b">
        <v>0</v>
      </c>
      <c r="BN23" s="44" t="b">
        <v>0</v>
      </c>
      <c r="BO23" s="44" t="b">
        <v>0</v>
      </c>
      <c r="BP23" s="44" t="b">
        <v>0</v>
      </c>
      <c r="BQ23" s="44" t="b">
        <v>0</v>
      </c>
      <c r="BR23" s="44"/>
      <c r="BS23" s="44"/>
    </row>
    <row r="24" spans="1:71" x14ac:dyDescent="0.2">
      <c r="A24" s="44" t="s">
        <v>42</v>
      </c>
      <c r="B24" s="44"/>
      <c r="C24" s="44"/>
      <c r="D24" s="44"/>
      <c r="E24" s="44"/>
      <c r="F24" s="44" t="s">
        <v>190</v>
      </c>
      <c r="G24" s="44" t="s">
        <v>190</v>
      </c>
      <c r="H24" s="4" t="s">
        <v>190</v>
      </c>
      <c r="I24" s="4" t="s">
        <v>190</v>
      </c>
      <c r="J24" s="4" t="s">
        <v>190</v>
      </c>
      <c r="K24" s="4" t="s">
        <v>190</v>
      </c>
      <c r="L24" s="4" t="s">
        <v>190</v>
      </c>
      <c r="M24" s="4" t="s">
        <v>190</v>
      </c>
      <c r="N24" s="4" t="s">
        <v>190</v>
      </c>
      <c r="O24" s="4" t="s">
        <v>190</v>
      </c>
      <c r="P24" s="4" t="s">
        <v>190</v>
      </c>
      <c r="Q24" s="4" t="s">
        <v>190</v>
      </c>
      <c r="R24" s="4" t="s">
        <v>190</v>
      </c>
      <c r="S24" s="4" t="s">
        <v>190</v>
      </c>
      <c r="T24" s="4" t="s">
        <v>190</v>
      </c>
      <c r="U24" s="4" t="s">
        <v>190</v>
      </c>
      <c r="V24" s="44" t="s">
        <v>190</v>
      </c>
      <c r="W24" s="44" t="s">
        <v>190</v>
      </c>
      <c r="X24" s="44" t="s">
        <v>190</v>
      </c>
      <c r="Y24" s="44" t="s">
        <v>190</v>
      </c>
      <c r="Z24" s="44" t="s">
        <v>190</v>
      </c>
      <c r="AA24" s="44" t="s">
        <v>190</v>
      </c>
      <c r="AB24" s="44" t="s">
        <v>190</v>
      </c>
      <c r="AC24" s="44" t="s">
        <v>190</v>
      </c>
      <c r="AD24" s="44" t="s">
        <v>190</v>
      </c>
      <c r="AE24" s="44" t="s">
        <v>190</v>
      </c>
      <c r="AF24" s="44" t="s">
        <v>190</v>
      </c>
      <c r="AG24" s="44" t="s">
        <v>190</v>
      </c>
      <c r="AH24" s="44" t="s">
        <v>190</v>
      </c>
      <c r="AI24" s="44" t="s">
        <v>190</v>
      </c>
      <c r="AJ24" s="44" t="s">
        <v>190</v>
      </c>
      <c r="AK24" s="44" t="s">
        <v>190</v>
      </c>
      <c r="AL24" s="44" t="s">
        <v>190</v>
      </c>
      <c r="AM24" s="44" t="s">
        <v>190</v>
      </c>
      <c r="AN24" s="44" t="s">
        <v>190</v>
      </c>
      <c r="AO24" s="44" t="s">
        <v>190</v>
      </c>
      <c r="AP24" s="44" t="s">
        <v>190</v>
      </c>
      <c r="AQ24" s="44" t="s">
        <v>190</v>
      </c>
      <c r="AR24" s="44" t="s">
        <v>190</v>
      </c>
      <c r="AS24" s="44" t="s">
        <v>190</v>
      </c>
      <c r="AT24" s="44" t="s">
        <v>190</v>
      </c>
      <c r="AU24" s="44" t="s">
        <v>190</v>
      </c>
      <c r="AV24" s="44" t="s">
        <v>190</v>
      </c>
      <c r="AW24" s="44" t="s">
        <v>190</v>
      </c>
      <c r="AX24" s="44" t="s">
        <v>190</v>
      </c>
      <c r="AY24" s="44" t="s">
        <v>190</v>
      </c>
      <c r="AZ24" s="44" t="s">
        <v>190</v>
      </c>
      <c r="BA24" s="44" t="s">
        <v>190</v>
      </c>
      <c r="BB24" s="44" t="s">
        <v>190</v>
      </c>
      <c r="BC24" s="44" t="s">
        <v>190</v>
      </c>
      <c r="BD24" s="44" t="s">
        <v>190</v>
      </c>
      <c r="BE24" s="44" t="s">
        <v>190</v>
      </c>
      <c r="BF24" s="44" t="s">
        <v>190</v>
      </c>
      <c r="BG24" s="44" t="s">
        <v>190</v>
      </c>
      <c r="BH24" s="44" t="s">
        <v>190</v>
      </c>
      <c r="BI24" s="44" t="s">
        <v>190</v>
      </c>
      <c r="BJ24" s="44" t="s">
        <v>190</v>
      </c>
      <c r="BK24" s="44" t="s">
        <v>190</v>
      </c>
      <c r="BL24" s="44" t="s">
        <v>190</v>
      </c>
      <c r="BM24" s="44" t="s">
        <v>190</v>
      </c>
      <c r="BN24" s="44" t="s">
        <v>190</v>
      </c>
      <c r="BO24" s="44" t="s">
        <v>190</v>
      </c>
      <c r="BP24" s="44" t="s">
        <v>190</v>
      </c>
      <c r="BQ24" s="44" t="s">
        <v>190</v>
      </c>
      <c r="BR24" s="44"/>
      <c r="BS24" s="44"/>
    </row>
    <row r="25" spans="1:71" x14ac:dyDescent="0.2">
      <c r="A25" s="44" t="s">
        <v>43</v>
      </c>
      <c r="B25" s="44"/>
      <c r="C25" s="44"/>
      <c r="D25" s="44"/>
      <c r="E25" s="44"/>
      <c r="F25" s="44" t="s">
        <v>189</v>
      </c>
      <c r="G25" s="44" t="s">
        <v>189</v>
      </c>
      <c r="H25" s="4" t="s">
        <v>189</v>
      </c>
      <c r="I25" s="4" t="s">
        <v>189</v>
      </c>
      <c r="J25" s="4" t="s">
        <v>189</v>
      </c>
      <c r="K25" s="4" t="s">
        <v>189</v>
      </c>
      <c r="L25" s="4" t="s">
        <v>189</v>
      </c>
      <c r="M25" s="4" t="s">
        <v>189</v>
      </c>
      <c r="N25" s="4" t="s">
        <v>189</v>
      </c>
      <c r="O25" s="4" t="s">
        <v>189</v>
      </c>
      <c r="P25" s="4" t="s">
        <v>189</v>
      </c>
      <c r="Q25" s="4" t="s">
        <v>189</v>
      </c>
      <c r="R25" s="4" t="s">
        <v>189</v>
      </c>
      <c r="S25" s="4" t="s">
        <v>189</v>
      </c>
      <c r="T25" s="4" t="s">
        <v>189</v>
      </c>
      <c r="U25" s="4" t="s">
        <v>189</v>
      </c>
      <c r="V25" s="44" t="s">
        <v>189</v>
      </c>
      <c r="W25" s="44" t="s">
        <v>189</v>
      </c>
      <c r="X25" s="44" t="s">
        <v>189</v>
      </c>
      <c r="Y25" s="44" t="s">
        <v>189</v>
      </c>
      <c r="Z25" s="44" t="s">
        <v>189</v>
      </c>
      <c r="AA25" s="44" t="s">
        <v>189</v>
      </c>
      <c r="AB25" s="44" t="s">
        <v>189</v>
      </c>
      <c r="AC25" s="44" t="s">
        <v>189</v>
      </c>
      <c r="AD25" s="44" t="s">
        <v>189</v>
      </c>
      <c r="AE25" s="44" t="s">
        <v>189</v>
      </c>
      <c r="AF25" s="44" t="s">
        <v>189</v>
      </c>
      <c r="AG25" s="44" t="s">
        <v>189</v>
      </c>
      <c r="AH25" s="44" t="s">
        <v>189</v>
      </c>
      <c r="AI25" s="44" t="s">
        <v>189</v>
      </c>
      <c r="AJ25" s="44" t="s">
        <v>189</v>
      </c>
      <c r="AK25" s="44" t="s">
        <v>189</v>
      </c>
      <c r="AL25" s="44" t="s">
        <v>189</v>
      </c>
      <c r="AM25" s="44" t="s">
        <v>189</v>
      </c>
      <c r="AN25" s="44" t="s">
        <v>189</v>
      </c>
      <c r="AO25" s="44" t="s">
        <v>189</v>
      </c>
      <c r="AP25" s="44" t="s">
        <v>189</v>
      </c>
      <c r="AQ25" s="44" t="s">
        <v>189</v>
      </c>
      <c r="AR25" s="44" t="s">
        <v>189</v>
      </c>
      <c r="AS25" s="44" t="s">
        <v>189</v>
      </c>
      <c r="AT25" s="44" t="s">
        <v>189</v>
      </c>
      <c r="AU25" s="44" t="s">
        <v>189</v>
      </c>
      <c r="AV25" s="44" t="s">
        <v>189</v>
      </c>
      <c r="AW25" s="44" t="s">
        <v>189</v>
      </c>
      <c r="AX25" s="44" t="s">
        <v>189</v>
      </c>
      <c r="AY25" s="44" t="s">
        <v>189</v>
      </c>
      <c r="AZ25" s="44" t="s">
        <v>189</v>
      </c>
      <c r="BA25" s="44" t="s">
        <v>189</v>
      </c>
      <c r="BB25" s="44" t="s">
        <v>189</v>
      </c>
      <c r="BC25" s="44" t="s">
        <v>189</v>
      </c>
      <c r="BD25" s="44" t="s">
        <v>189</v>
      </c>
      <c r="BE25" s="44" t="s">
        <v>189</v>
      </c>
      <c r="BF25" s="44" t="s">
        <v>189</v>
      </c>
      <c r="BG25" s="44" t="s">
        <v>189</v>
      </c>
      <c r="BH25" s="44" t="s">
        <v>189</v>
      </c>
      <c r="BI25" s="44" t="s">
        <v>189</v>
      </c>
      <c r="BJ25" s="44" t="s">
        <v>189</v>
      </c>
      <c r="BK25" s="44" t="s">
        <v>200</v>
      </c>
      <c r="BL25" s="44" t="s">
        <v>189</v>
      </c>
      <c r="BM25" s="44" t="s">
        <v>189</v>
      </c>
      <c r="BN25" s="44" t="s">
        <v>189</v>
      </c>
      <c r="BO25" s="44" t="s">
        <v>189</v>
      </c>
      <c r="BP25" s="44" t="s">
        <v>189</v>
      </c>
      <c r="BQ25" s="44" t="s">
        <v>189</v>
      </c>
      <c r="BR25" s="44"/>
      <c r="BS25" s="44"/>
    </row>
    <row r="26" spans="1:71" x14ac:dyDescent="0.2">
      <c r="A26" s="44" t="s">
        <v>202</v>
      </c>
      <c r="B26" s="44"/>
      <c r="C26" s="44"/>
      <c r="D26" s="44"/>
      <c r="E26" s="44"/>
      <c r="F26" s="44" t="s">
        <v>201</v>
      </c>
      <c r="G26" s="44" t="s">
        <v>196</v>
      </c>
      <c r="H26" s="12" t="s">
        <v>204</v>
      </c>
      <c r="I26" s="44" t="s">
        <v>686</v>
      </c>
      <c r="J26" s="44" t="s">
        <v>681</v>
      </c>
      <c r="K26" s="44" t="s">
        <v>678</v>
      </c>
      <c r="L26" s="44" t="s">
        <v>199</v>
      </c>
      <c r="M26" s="44" t="s">
        <v>207</v>
      </c>
      <c r="N26" s="44" t="s">
        <v>198</v>
      </c>
      <c r="O26" s="44" t="s">
        <v>193</v>
      </c>
      <c r="P26" s="44" t="s">
        <v>210</v>
      </c>
      <c r="Q26" s="44" t="s">
        <v>191</v>
      </c>
      <c r="R26" s="44" t="s">
        <v>192</v>
      </c>
      <c r="S26" s="44" t="s">
        <v>225</v>
      </c>
      <c r="T26" s="44" t="s">
        <v>194</v>
      </c>
      <c r="U26" s="44" t="s">
        <v>197</v>
      </c>
      <c r="V26" s="44" t="s">
        <v>642</v>
      </c>
      <c r="W26" s="44" t="s">
        <v>651</v>
      </c>
      <c r="X26" s="44" t="s">
        <v>656</v>
      </c>
      <c r="Y26" s="44" t="s">
        <v>648</v>
      </c>
      <c r="Z26" s="44" t="s">
        <v>639</v>
      </c>
      <c r="AA26" s="44" t="s">
        <v>662</v>
      </c>
      <c r="AB26" s="44" t="s">
        <v>643</v>
      </c>
      <c r="AC26" s="44" t="s">
        <v>652</v>
      </c>
      <c r="AD26" s="44" t="s">
        <v>638</v>
      </c>
      <c r="AE26" s="44" t="s">
        <v>633</v>
      </c>
      <c r="AF26" s="44" t="s">
        <v>670</v>
      </c>
      <c r="AG26" s="44" t="s">
        <v>676</v>
      </c>
      <c r="AH26" s="44" t="s">
        <v>680</v>
      </c>
      <c r="AI26" s="44" t="s">
        <v>671</v>
      </c>
      <c r="AJ26" s="44" t="s">
        <v>684</v>
      </c>
      <c r="AK26" s="44" t="s">
        <v>685</v>
      </c>
      <c r="AL26" s="44" t="s">
        <v>140</v>
      </c>
      <c r="AM26" s="44" t="s">
        <v>141</v>
      </c>
      <c r="AN26" s="44" t="s">
        <v>135</v>
      </c>
      <c r="AO26" s="44" t="s">
        <v>145</v>
      </c>
      <c r="AP26" s="44" t="s">
        <v>146</v>
      </c>
      <c r="AQ26" s="44" t="s">
        <v>160</v>
      </c>
      <c r="AR26" s="44" t="s">
        <v>175</v>
      </c>
      <c r="AS26" s="44" t="s">
        <v>161</v>
      </c>
      <c r="AT26" s="44" t="s">
        <v>136</v>
      </c>
      <c r="AU26" s="44" t="s">
        <v>134</v>
      </c>
      <c r="AV26" s="44" t="s">
        <v>142</v>
      </c>
      <c r="AW26" s="44" t="s">
        <v>679</v>
      </c>
      <c r="AX26" s="44" t="s">
        <v>673</v>
      </c>
      <c r="AY26" s="44" t="s">
        <v>675</v>
      </c>
      <c r="AZ26" s="44" t="s">
        <v>674</v>
      </c>
      <c r="BA26" s="44" t="s">
        <v>125</v>
      </c>
      <c r="BB26" s="44" t="s">
        <v>116</v>
      </c>
      <c r="BC26" s="44" t="s">
        <v>115</v>
      </c>
      <c r="BD26" s="44" t="s">
        <v>120</v>
      </c>
      <c r="BE26" s="44" t="s">
        <v>112</v>
      </c>
      <c r="BF26" s="44" t="s">
        <v>113</v>
      </c>
      <c r="BG26" s="44" t="s">
        <v>114</v>
      </c>
      <c r="BH26" s="44" t="s">
        <v>121</v>
      </c>
      <c r="BI26" s="44" t="s">
        <v>119</v>
      </c>
      <c r="BJ26" s="44" t="s">
        <v>110</v>
      </c>
      <c r="BK26" s="44" t="s">
        <v>52</v>
      </c>
      <c r="BL26" s="44" t="s">
        <v>890</v>
      </c>
      <c r="BM26" s="44" t="s">
        <v>889</v>
      </c>
      <c r="BN26" s="44" t="s">
        <v>888</v>
      </c>
      <c r="BO26" s="44" t="s">
        <v>892</v>
      </c>
      <c r="BP26" s="44" t="s">
        <v>891</v>
      </c>
      <c r="BQ26" s="44" t="s">
        <v>893</v>
      </c>
      <c r="BR26" s="44"/>
      <c r="BS26" s="44"/>
    </row>
    <row r="27" spans="1:71" x14ac:dyDescent="0.2">
      <c r="A27" s="44" t="s">
        <v>203</v>
      </c>
      <c r="B27" s="44"/>
      <c r="C27" s="44"/>
      <c r="D27" s="44"/>
      <c r="E27" s="44"/>
      <c r="F27" s="44" t="s">
        <v>180</v>
      </c>
      <c r="G27" s="44" t="s">
        <v>181</v>
      </c>
      <c r="H27" s="12" t="s">
        <v>208</v>
      </c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 t="s">
        <v>185</v>
      </c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25"/>
      <c r="BS27" s="44"/>
    </row>
    <row r="28" spans="1:71" x14ac:dyDescent="0.2">
      <c r="A28" s="44" t="s">
        <v>205</v>
      </c>
      <c r="B28" s="44"/>
      <c r="C28" s="44"/>
      <c r="D28" s="44"/>
      <c r="E28" s="44"/>
      <c r="F28" s="44"/>
      <c r="G28" s="44"/>
      <c r="H28" s="12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 t="s">
        <v>644</v>
      </c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</row>
    <row r="29" spans="1:71" x14ac:dyDescent="0.2">
      <c r="A29" s="44" t="s">
        <v>223</v>
      </c>
      <c r="B29" s="44"/>
      <c r="C29" s="44"/>
      <c r="D29" s="44"/>
      <c r="E29" s="44"/>
      <c r="F29" s="44"/>
      <c r="G29" s="44"/>
      <c r="H29" s="12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 t="s">
        <v>122</v>
      </c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</row>
    <row r="30" spans="1:71" x14ac:dyDescent="0.2">
      <c r="A30" s="44" t="s">
        <v>224</v>
      </c>
      <c r="B30" s="44"/>
      <c r="C30" s="44"/>
      <c r="D30" s="44"/>
      <c r="E30" s="44"/>
      <c r="F30" s="44"/>
      <c r="G30" s="44"/>
      <c r="H30" s="12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</row>
    <row r="31" spans="1:71" x14ac:dyDescent="0.2">
      <c r="A31" s="44" t="s">
        <v>212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</row>
    <row r="32" spans="1:71" x14ac:dyDescent="0.2">
      <c r="A32" s="44" t="s">
        <v>195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</row>
    <row r="33" spans="1:71" x14ac:dyDescent="0.2">
      <c r="A33" s="44" t="s">
        <v>374</v>
      </c>
      <c r="B33" s="44" t="s">
        <v>318</v>
      </c>
      <c r="C33" s="19" t="s">
        <v>256</v>
      </c>
      <c r="D33" s="44" t="s">
        <v>769</v>
      </c>
      <c r="E33" s="9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29"/>
      <c r="AG33" s="29"/>
      <c r="AH33" s="29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>
        <v>1</v>
      </c>
      <c r="BP33" s="7"/>
      <c r="BQ33" s="7"/>
      <c r="BR33" s="7">
        <f>SUM($F33:BQ33)</f>
        <v>1</v>
      </c>
      <c r="BS33" s="24">
        <f>BR33/COLUMN(BR33)</f>
        <v>1.4285714285714285E-2</v>
      </c>
    </row>
    <row r="34" spans="1:71" x14ac:dyDescent="0.2">
      <c r="A34" s="44" t="s">
        <v>255</v>
      </c>
      <c r="B34" s="44" t="s">
        <v>273</v>
      </c>
      <c r="C34" s="19" t="s">
        <v>274</v>
      </c>
      <c r="D34" s="44" t="s">
        <v>171</v>
      </c>
      <c r="E34" s="9"/>
      <c r="F34" s="7"/>
      <c r="G34" s="7"/>
      <c r="H34" s="7"/>
      <c r="I34" s="7"/>
      <c r="J34" s="7"/>
      <c r="K34" s="7"/>
      <c r="L34" s="7">
        <v>1</v>
      </c>
      <c r="M34" s="7">
        <v>1</v>
      </c>
      <c r="N34" s="7">
        <v>1</v>
      </c>
      <c r="O34" s="7"/>
      <c r="P34" s="7">
        <v>1</v>
      </c>
      <c r="Q34" s="7">
        <v>1</v>
      </c>
      <c r="R34" s="7">
        <v>1</v>
      </c>
      <c r="S34" s="7">
        <v>1</v>
      </c>
      <c r="T34" s="7"/>
      <c r="U34" s="7"/>
      <c r="V34" s="7"/>
      <c r="W34" s="7"/>
      <c r="X34" s="7"/>
      <c r="Y34" s="7"/>
      <c r="Z34" s="7"/>
      <c r="AA34" s="7">
        <v>1</v>
      </c>
      <c r="AB34" s="7"/>
      <c r="AC34" s="7"/>
      <c r="AD34" s="7">
        <v>1</v>
      </c>
      <c r="AE34" s="7">
        <v>1</v>
      </c>
      <c r="AF34" s="29"/>
      <c r="AG34" s="29"/>
      <c r="AH34" s="29"/>
      <c r="AI34" s="7"/>
      <c r="AJ34" s="7"/>
      <c r="AK34" s="7"/>
      <c r="AL34" s="7"/>
      <c r="AM34" s="7">
        <v>1</v>
      </c>
      <c r="AN34" s="7">
        <v>1</v>
      </c>
      <c r="AO34" s="7"/>
      <c r="AP34" s="7">
        <v>1</v>
      </c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>
        <f>SUM($F34:BQ34)</f>
        <v>13</v>
      </c>
      <c r="BS34" s="24">
        <f>BR34/COLUMN(BR34)</f>
        <v>0.18571428571428572</v>
      </c>
    </row>
    <row r="35" spans="1:71" x14ac:dyDescent="0.2">
      <c r="A35" s="44" t="s">
        <v>255</v>
      </c>
      <c r="B35" s="44" t="s">
        <v>298</v>
      </c>
      <c r="C35" s="19" t="s">
        <v>299</v>
      </c>
      <c r="D35" s="44" t="s">
        <v>770</v>
      </c>
      <c r="E35" s="9"/>
      <c r="F35" s="7"/>
      <c r="G35" s="7"/>
      <c r="H35" s="7"/>
      <c r="I35" s="7"/>
      <c r="J35" s="7"/>
      <c r="K35" s="7"/>
      <c r="L35" s="7"/>
      <c r="M35" s="7"/>
      <c r="N35" s="7"/>
      <c r="O35" s="7">
        <v>1</v>
      </c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>
        <v>1</v>
      </c>
      <c r="AE35" s="7"/>
      <c r="AF35" s="29"/>
      <c r="AG35" s="29"/>
      <c r="AH35" s="29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>
        <f>SUM($F35:BQ35)</f>
        <v>2</v>
      </c>
      <c r="BS35" s="24">
        <f>BR35/COLUMN(BR35)</f>
        <v>2.8571428571428571E-2</v>
      </c>
    </row>
    <row r="36" spans="1:71" x14ac:dyDescent="0.2">
      <c r="A36" s="44" t="s">
        <v>255</v>
      </c>
      <c r="B36" s="44" t="s">
        <v>272</v>
      </c>
      <c r="C36" s="19" t="s">
        <v>279</v>
      </c>
      <c r="D36" s="44" t="s">
        <v>771</v>
      </c>
      <c r="E36" s="9"/>
      <c r="F36" s="7"/>
      <c r="G36" s="7">
        <v>1</v>
      </c>
      <c r="H36" s="7">
        <v>1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29"/>
      <c r="AG36" s="29"/>
      <c r="AH36" s="29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>
        <f>SUM($F36:BQ36)</f>
        <v>2</v>
      </c>
      <c r="BS36" s="24">
        <f>BR36/COLUMN(BR36)</f>
        <v>2.8571428571428571E-2</v>
      </c>
    </row>
    <row r="37" spans="1:71" x14ac:dyDescent="0.2">
      <c r="A37" s="44" t="s">
        <v>255</v>
      </c>
      <c r="B37" s="44" t="s">
        <v>257</v>
      </c>
      <c r="C37" s="19" t="s">
        <v>250</v>
      </c>
      <c r="D37" s="44" t="s">
        <v>772</v>
      </c>
      <c r="E37" s="9"/>
      <c r="F37" s="7">
        <v>1</v>
      </c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>
        <v>1</v>
      </c>
      <c r="Y37" s="7"/>
      <c r="Z37" s="7"/>
      <c r="AA37" s="7"/>
      <c r="AB37" s="7"/>
      <c r="AC37" s="7"/>
      <c r="AD37" s="7"/>
      <c r="AE37" s="7"/>
      <c r="AF37" s="29"/>
      <c r="AG37" s="29"/>
      <c r="AH37" s="29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>
        <v>1</v>
      </c>
      <c r="BL37" s="7"/>
      <c r="BM37" s="7"/>
      <c r="BN37" s="7"/>
      <c r="BO37" s="7">
        <v>1</v>
      </c>
      <c r="BP37" s="7"/>
      <c r="BQ37" s="7"/>
      <c r="BR37" s="7">
        <f>SUM($F37:BQ37)</f>
        <v>4</v>
      </c>
      <c r="BS37" s="24">
        <f>BR37/COLUMN(BR37)</f>
        <v>5.7142857142857141E-2</v>
      </c>
    </row>
    <row r="38" spans="1:71" x14ac:dyDescent="0.2">
      <c r="A38" s="44" t="s">
        <v>255</v>
      </c>
      <c r="B38" s="44" t="s">
        <v>237</v>
      </c>
      <c r="C38" s="19" t="s">
        <v>242</v>
      </c>
      <c r="D38" s="44" t="s">
        <v>156</v>
      </c>
      <c r="E38" s="9"/>
      <c r="F38" s="7"/>
      <c r="G38" s="7">
        <v>1</v>
      </c>
      <c r="H38" s="7">
        <v>1</v>
      </c>
      <c r="I38" s="7"/>
      <c r="J38" s="7"/>
      <c r="K38" s="7"/>
      <c r="L38" s="7">
        <v>1</v>
      </c>
      <c r="M38" s="7">
        <v>1</v>
      </c>
      <c r="N38" s="7">
        <v>1</v>
      </c>
      <c r="O38" s="7">
        <v>1</v>
      </c>
      <c r="P38" s="7">
        <v>1</v>
      </c>
      <c r="Q38" s="7">
        <v>1</v>
      </c>
      <c r="R38" s="7">
        <v>1</v>
      </c>
      <c r="S38" s="7">
        <v>1</v>
      </c>
      <c r="T38" s="7"/>
      <c r="U38" s="7"/>
      <c r="V38" s="7"/>
      <c r="W38" s="7"/>
      <c r="X38" s="7"/>
      <c r="Y38" s="7">
        <v>1</v>
      </c>
      <c r="Z38" s="7">
        <v>1</v>
      </c>
      <c r="AA38" s="7">
        <v>1</v>
      </c>
      <c r="AB38" s="7">
        <v>1</v>
      </c>
      <c r="AC38" s="7"/>
      <c r="AD38" s="7">
        <v>1</v>
      </c>
      <c r="AE38" s="7">
        <v>1</v>
      </c>
      <c r="AF38" s="29"/>
      <c r="AG38" s="29"/>
      <c r="AH38" s="29"/>
      <c r="AI38" s="7"/>
      <c r="AJ38" s="7"/>
      <c r="AK38" s="7"/>
      <c r="AL38" s="7">
        <v>1</v>
      </c>
      <c r="AM38" s="7">
        <v>1</v>
      </c>
      <c r="AN38" s="7">
        <v>1</v>
      </c>
      <c r="AO38" s="7"/>
      <c r="AP38" s="7"/>
      <c r="AQ38" s="7">
        <v>1</v>
      </c>
      <c r="AR38" s="7"/>
      <c r="AS38" s="7">
        <v>1</v>
      </c>
      <c r="AT38" s="7"/>
      <c r="AU38" s="7"/>
      <c r="AV38" s="7">
        <v>1</v>
      </c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>
        <v>1</v>
      </c>
      <c r="BN38" s="7">
        <v>1</v>
      </c>
      <c r="BO38" s="7"/>
      <c r="BP38" s="7"/>
      <c r="BQ38" s="7"/>
      <c r="BR38" s="7">
        <f>SUM($F38:BQ38)</f>
        <v>24</v>
      </c>
      <c r="BS38" s="24">
        <f>BR38/COLUMN(BR38)</f>
        <v>0.34285714285714286</v>
      </c>
    </row>
    <row r="39" spans="1:71" x14ac:dyDescent="0.2">
      <c r="A39" s="44" t="s">
        <v>255</v>
      </c>
      <c r="B39" s="44" t="s">
        <v>287</v>
      </c>
      <c r="C39" s="19" t="s">
        <v>248</v>
      </c>
      <c r="D39" s="44" t="s">
        <v>773</v>
      </c>
      <c r="E39" s="9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>
        <v>1</v>
      </c>
      <c r="W39" s="7">
        <v>1</v>
      </c>
      <c r="X39" s="7"/>
      <c r="Y39" s="7"/>
      <c r="Z39" s="7"/>
      <c r="AA39" s="7"/>
      <c r="AB39" s="7"/>
      <c r="AC39" s="7"/>
      <c r="AD39" s="7"/>
      <c r="AE39" s="7"/>
      <c r="AF39" s="29"/>
      <c r="AG39" s="29"/>
      <c r="AH39" s="29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>
        <v>1</v>
      </c>
      <c r="BE39" s="7"/>
      <c r="BF39" s="7"/>
      <c r="BG39" s="7"/>
      <c r="BH39" s="7"/>
      <c r="BI39" s="7"/>
      <c r="BJ39" s="7"/>
      <c r="BK39" s="7">
        <v>1</v>
      </c>
      <c r="BL39" s="7"/>
      <c r="BM39" s="7"/>
      <c r="BN39" s="7"/>
      <c r="BO39" s="7"/>
      <c r="BP39" s="7"/>
      <c r="BQ39" s="7"/>
      <c r="BR39" s="7">
        <f>SUM($F39:BQ39)</f>
        <v>4</v>
      </c>
      <c r="BS39" s="24">
        <f>BR39/COLUMN(BR39)</f>
        <v>5.7142857142857141E-2</v>
      </c>
    </row>
    <row r="40" spans="1:71" x14ac:dyDescent="0.2">
      <c r="A40" s="44" t="s">
        <v>255</v>
      </c>
      <c r="B40" s="44" t="s">
        <v>403</v>
      </c>
      <c r="C40" s="19" t="s">
        <v>404</v>
      </c>
      <c r="D40" s="44" t="s">
        <v>774</v>
      </c>
      <c r="E40" s="9"/>
      <c r="F40" s="7">
        <v>1</v>
      </c>
      <c r="G40" s="7">
        <v>1</v>
      </c>
      <c r="H40" s="7">
        <v>1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>
        <v>1</v>
      </c>
      <c r="X40" s="7">
        <v>1</v>
      </c>
      <c r="Y40" s="7"/>
      <c r="Z40" s="7"/>
      <c r="AA40" s="7"/>
      <c r="AB40" s="7"/>
      <c r="AC40" s="7"/>
      <c r="AD40" s="7"/>
      <c r="AE40" s="7"/>
      <c r="AF40" s="29"/>
      <c r="AG40" s="29"/>
      <c r="AH40" s="29"/>
      <c r="AI40" s="7"/>
      <c r="AJ40" s="7"/>
      <c r="AK40" s="7"/>
      <c r="AL40" s="7"/>
      <c r="AM40" s="7"/>
      <c r="AN40" s="7"/>
      <c r="AO40" s="7"/>
      <c r="AP40" s="7"/>
      <c r="AQ40" s="7">
        <v>1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>
        <v>1</v>
      </c>
      <c r="BL40" s="7">
        <v>1</v>
      </c>
      <c r="BM40" s="7"/>
      <c r="BN40" s="7">
        <v>1</v>
      </c>
      <c r="BO40" s="7"/>
      <c r="BP40" s="7"/>
      <c r="BQ40" s="7"/>
      <c r="BR40" s="7">
        <f>SUM($F40:BQ40)</f>
        <v>9</v>
      </c>
      <c r="BS40" s="24">
        <f>BR40/COLUMN(BR40)</f>
        <v>0.12857142857142856</v>
      </c>
    </row>
    <row r="41" spans="1:71" x14ac:dyDescent="0.2">
      <c r="A41" s="44" t="s">
        <v>255</v>
      </c>
      <c r="B41" s="44" t="s">
        <v>699</v>
      </c>
      <c r="C41" s="19" t="s">
        <v>357</v>
      </c>
      <c r="D41" s="44" t="s">
        <v>182</v>
      </c>
      <c r="E41" s="9"/>
      <c r="F41" s="7"/>
      <c r="G41" s="7"/>
      <c r="H41" s="7">
        <v>1</v>
      </c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>
        <v>1</v>
      </c>
      <c r="AE41" s="7"/>
      <c r="AF41" s="29"/>
      <c r="AG41" s="29"/>
      <c r="AH41" s="29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>
        <v>1</v>
      </c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>
        <f>SUM($F41:BQ41)</f>
        <v>3</v>
      </c>
      <c r="BS41" s="24">
        <f>BR41/COLUMN(BR41)</f>
        <v>4.2857142857142858E-2</v>
      </c>
    </row>
    <row r="42" spans="1:71" x14ac:dyDescent="0.2">
      <c r="A42" s="44" t="s">
        <v>255</v>
      </c>
      <c r="B42" s="44" t="s">
        <v>727</v>
      </c>
      <c r="C42" s="19" t="s">
        <v>698</v>
      </c>
      <c r="D42" s="44" t="s">
        <v>753</v>
      </c>
      <c r="E42" s="9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>
        <v>1</v>
      </c>
      <c r="W42" s="7">
        <v>1</v>
      </c>
      <c r="X42" s="7"/>
      <c r="Y42" s="7"/>
      <c r="Z42" s="7"/>
      <c r="AA42" s="7"/>
      <c r="AB42" s="7"/>
      <c r="AC42" s="7"/>
      <c r="AD42" s="7"/>
      <c r="AE42" s="7"/>
      <c r="AF42" s="29"/>
      <c r="AG42" s="29"/>
      <c r="AH42" s="29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>
        <f>SUM($F42:BQ42)</f>
        <v>2</v>
      </c>
      <c r="BS42" s="24">
        <f>BR42/COLUMN(BR42)</f>
        <v>2.8571428571428571E-2</v>
      </c>
    </row>
    <row r="43" spans="1:71" x14ac:dyDescent="0.2">
      <c r="A43" s="44" t="s">
        <v>255</v>
      </c>
      <c r="B43" s="44" t="s">
        <v>390</v>
      </c>
      <c r="C43" s="19" t="s">
        <v>300</v>
      </c>
      <c r="D43" s="44" t="s">
        <v>754</v>
      </c>
      <c r="E43" s="19"/>
      <c r="F43" s="7">
        <v>1</v>
      </c>
      <c r="G43" s="7"/>
      <c r="H43" s="7">
        <v>1</v>
      </c>
      <c r="I43" s="7">
        <v>1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>
        <v>1</v>
      </c>
      <c r="W43" s="7">
        <v>1</v>
      </c>
      <c r="X43" s="7"/>
      <c r="Y43" s="7">
        <v>1</v>
      </c>
      <c r="Z43" s="7"/>
      <c r="AA43" s="7"/>
      <c r="AB43" s="7"/>
      <c r="AC43" s="7"/>
      <c r="AD43" s="7"/>
      <c r="AE43" s="7"/>
      <c r="AF43" s="29"/>
      <c r="AG43" s="29"/>
      <c r="AH43" s="29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>
        <v>1</v>
      </c>
      <c r="AZ43" s="7"/>
      <c r="BA43" s="7">
        <v>1</v>
      </c>
      <c r="BB43" s="7">
        <v>1</v>
      </c>
      <c r="BC43" s="7"/>
      <c r="BD43" s="7"/>
      <c r="BE43" s="7"/>
      <c r="BF43" s="7"/>
      <c r="BG43" s="7">
        <v>1</v>
      </c>
      <c r="BH43" s="7"/>
      <c r="BI43" s="7"/>
      <c r="BJ43" s="7"/>
      <c r="BK43" s="7"/>
      <c r="BL43" s="7"/>
      <c r="BM43" s="7">
        <v>1</v>
      </c>
      <c r="BN43" s="7">
        <v>1</v>
      </c>
      <c r="BO43" s="7"/>
      <c r="BP43" s="7"/>
      <c r="BQ43" s="7">
        <v>1</v>
      </c>
      <c r="BR43" s="7">
        <f>SUM($F43:BQ43)</f>
        <v>13</v>
      </c>
      <c r="BS43" s="24">
        <f>BR43/COLUMN(BR43)</f>
        <v>0.18571428571428572</v>
      </c>
    </row>
    <row r="44" spans="1:71" x14ac:dyDescent="0.2">
      <c r="A44" s="44" t="s">
        <v>255</v>
      </c>
      <c r="B44" s="44" t="s">
        <v>304</v>
      </c>
      <c r="C44" s="19" t="s">
        <v>288</v>
      </c>
      <c r="D44" s="44" t="s">
        <v>768</v>
      </c>
      <c r="E44" s="9"/>
      <c r="F44" s="7">
        <v>1</v>
      </c>
      <c r="G44" s="7"/>
      <c r="H44" s="7">
        <v>1</v>
      </c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29"/>
      <c r="AG44" s="29"/>
      <c r="AH44" s="29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>
        <v>1</v>
      </c>
      <c r="BL44" s="7">
        <v>1</v>
      </c>
      <c r="BM44" s="7"/>
      <c r="BN44" s="7"/>
      <c r="BO44" s="7">
        <v>1</v>
      </c>
      <c r="BP44" s="7"/>
      <c r="BQ44" s="7"/>
      <c r="BR44" s="7">
        <f>SUM($F44:BQ44)</f>
        <v>5</v>
      </c>
      <c r="BS44" s="24">
        <f>BR44/COLUMN(BR44)</f>
        <v>7.1428571428571425E-2</v>
      </c>
    </row>
    <row r="45" spans="1:71" x14ac:dyDescent="0.2">
      <c r="A45" s="44" t="s">
        <v>255</v>
      </c>
      <c r="B45" s="44" t="s">
        <v>289</v>
      </c>
      <c r="C45" s="19" t="s">
        <v>307</v>
      </c>
      <c r="D45" s="44" t="s">
        <v>752</v>
      </c>
      <c r="E45" s="19"/>
      <c r="F45" s="7"/>
      <c r="G45" s="7"/>
      <c r="H45" s="7"/>
      <c r="I45" s="7"/>
      <c r="J45" s="7"/>
      <c r="K45" s="7"/>
      <c r="L45" s="7">
        <v>1</v>
      </c>
      <c r="M45" s="7"/>
      <c r="N45" s="7">
        <v>1</v>
      </c>
      <c r="O45" s="7">
        <v>1</v>
      </c>
      <c r="P45" s="7"/>
      <c r="Q45" s="7"/>
      <c r="R45" s="7"/>
      <c r="S45" s="7"/>
      <c r="T45" s="7">
        <v>1</v>
      </c>
      <c r="U45" s="7"/>
      <c r="V45" s="7"/>
      <c r="W45" s="7"/>
      <c r="X45" s="7"/>
      <c r="Y45" s="7"/>
      <c r="Z45" s="7"/>
      <c r="AA45" s="7"/>
      <c r="AB45" s="7">
        <v>1</v>
      </c>
      <c r="AC45" s="7">
        <v>1</v>
      </c>
      <c r="AD45" s="7"/>
      <c r="AE45" s="7"/>
      <c r="AF45" s="29"/>
      <c r="AG45" s="29"/>
      <c r="AH45" s="29">
        <v>1</v>
      </c>
      <c r="AI45" s="7"/>
      <c r="AJ45" s="7"/>
      <c r="AK45" s="7">
        <v>1</v>
      </c>
      <c r="AL45" s="7"/>
      <c r="AM45" s="7"/>
      <c r="AN45" s="7"/>
      <c r="AO45" s="7"/>
      <c r="AP45" s="7">
        <v>1</v>
      </c>
      <c r="AQ45" s="7">
        <v>1</v>
      </c>
      <c r="AR45" s="7">
        <v>1</v>
      </c>
      <c r="AS45" s="7">
        <v>1</v>
      </c>
      <c r="AT45" s="7">
        <v>1</v>
      </c>
      <c r="AU45" s="7"/>
      <c r="AV45" s="7"/>
      <c r="AW45" s="7"/>
      <c r="AX45" s="7"/>
      <c r="AY45" s="7"/>
      <c r="AZ45" s="7"/>
      <c r="BA45" s="7"/>
      <c r="BB45" s="7"/>
      <c r="BC45" s="7"/>
      <c r="BD45" s="7">
        <v>1</v>
      </c>
      <c r="BE45" s="7"/>
      <c r="BF45" s="7"/>
      <c r="BG45" s="7"/>
      <c r="BH45" s="7"/>
      <c r="BI45" s="7"/>
      <c r="BJ45" s="7"/>
      <c r="BK45" s="7"/>
      <c r="BL45" s="7"/>
      <c r="BM45" s="7"/>
      <c r="BN45" s="7">
        <v>1</v>
      </c>
      <c r="BO45" s="7"/>
      <c r="BP45" s="7"/>
      <c r="BQ45" s="7"/>
      <c r="BR45" s="7">
        <f>SUM($F45:BQ45)</f>
        <v>15</v>
      </c>
      <c r="BS45" s="24">
        <f>BR45/COLUMN(BR45)</f>
        <v>0.21428571428571427</v>
      </c>
    </row>
    <row r="46" spans="1:71" x14ac:dyDescent="0.2">
      <c r="A46" s="44" t="s">
        <v>359</v>
      </c>
      <c r="B46" s="44" t="s">
        <v>309</v>
      </c>
      <c r="C46" s="19" t="s">
        <v>323</v>
      </c>
      <c r="D46" s="44" t="s">
        <v>177</v>
      </c>
      <c r="E46" s="9"/>
      <c r="F46" s="7"/>
      <c r="G46" s="7"/>
      <c r="H46" s="7"/>
      <c r="I46" s="7"/>
      <c r="J46" s="7">
        <v>1</v>
      </c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29"/>
      <c r="AG46" s="29"/>
      <c r="AH46" s="29"/>
      <c r="AI46" s="7">
        <v>1</v>
      </c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>
        <f>SUM($F46:BQ46)</f>
        <v>2</v>
      </c>
      <c r="BS46" s="24">
        <f>BR46/COLUMN(BR46)</f>
        <v>2.8571428571428571E-2</v>
      </c>
    </row>
    <row r="47" spans="1:71" x14ac:dyDescent="0.2">
      <c r="A47" s="44" t="s">
        <v>265</v>
      </c>
      <c r="B47" s="44" t="s">
        <v>251</v>
      </c>
      <c r="C47" s="19" t="s">
        <v>252</v>
      </c>
      <c r="D47" s="44" t="s">
        <v>780</v>
      </c>
      <c r="E47" s="9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29"/>
      <c r="AG47" s="29"/>
      <c r="AH47" s="29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>
        <v>1</v>
      </c>
      <c r="AZ47" s="7"/>
      <c r="BA47" s="7">
        <v>1</v>
      </c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>
        <f>SUM($F47:BQ47)</f>
        <v>2</v>
      </c>
      <c r="BS47" s="24">
        <f>BR47/COLUMN(BR47)</f>
        <v>2.8571428571428571E-2</v>
      </c>
    </row>
    <row r="48" spans="1:71" x14ac:dyDescent="0.2">
      <c r="A48" s="44" t="s">
        <v>385</v>
      </c>
      <c r="B48" s="44" t="s">
        <v>342</v>
      </c>
      <c r="C48" s="19" t="s">
        <v>386</v>
      </c>
      <c r="D48" s="44" t="s">
        <v>183</v>
      </c>
      <c r="E48" s="9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29"/>
      <c r="AG48" s="29"/>
      <c r="AH48" s="29"/>
      <c r="AI48" s="7"/>
      <c r="AJ48" s="7"/>
      <c r="AK48" s="7"/>
      <c r="AL48" s="7"/>
      <c r="AM48" s="7"/>
      <c r="AN48" s="7"/>
      <c r="AO48" s="7"/>
      <c r="AP48" s="7"/>
      <c r="AQ48" s="7">
        <v>1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>
        <f>SUM($F48:BQ48)</f>
        <v>1</v>
      </c>
      <c r="BS48" s="24">
        <f>BR48/COLUMN(BR48)</f>
        <v>1.4285714285714285E-2</v>
      </c>
    </row>
    <row r="49" spans="1:71" x14ac:dyDescent="0.2">
      <c r="A49" s="44" t="s">
        <v>334</v>
      </c>
      <c r="B49" s="44" t="s">
        <v>293</v>
      </c>
      <c r="C49" s="19" t="s">
        <v>294</v>
      </c>
      <c r="D49" s="44" t="s">
        <v>178</v>
      </c>
      <c r="E49" s="9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29">
        <v>1</v>
      </c>
      <c r="AG49" s="29">
        <v>1</v>
      </c>
      <c r="AH49" s="29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>
        <f>SUM($F49:BQ49)</f>
        <v>2</v>
      </c>
      <c r="BS49" s="24">
        <f>BR49/COLUMN(BR49)</f>
        <v>2.8571428571428571E-2</v>
      </c>
    </row>
    <row r="50" spans="1:71" x14ac:dyDescent="0.2">
      <c r="A50" s="44" t="s">
        <v>334</v>
      </c>
      <c r="B50" s="44" t="s">
        <v>310</v>
      </c>
      <c r="C50" s="19" t="s">
        <v>311</v>
      </c>
      <c r="D50" s="44" t="s">
        <v>166</v>
      </c>
      <c r="E50" s="9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29"/>
      <c r="AG50" s="29"/>
      <c r="AH50" s="29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>
        <v>1</v>
      </c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>
        <f>SUM($F50:BQ50)</f>
        <v>1</v>
      </c>
      <c r="BS50" s="24">
        <f>BR50/COLUMN(BR50)</f>
        <v>1.4285714285714285E-2</v>
      </c>
    </row>
    <row r="51" spans="1:71" x14ac:dyDescent="0.2">
      <c r="A51" s="44" t="s">
        <v>334</v>
      </c>
      <c r="B51" s="44" t="s">
        <v>733</v>
      </c>
      <c r="C51" s="9" t="s">
        <v>732</v>
      </c>
      <c r="D51" s="44" t="s">
        <v>173</v>
      </c>
      <c r="E51" s="9"/>
      <c r="F51" s="7"/>
      <c r="G51" s="7"/>
      <c r="H51" s="7"/>
      <c r="I51" s="7"/>
      <c r="J51" s="7"/>
      <c r="K51" s="7"/>
      <c r="L51" s="7"/>
      <c r="M51" s="7">
        <v>1</v>
      </c>
      <c r="N51" s="7">
        <v>1</v>
      </c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>
        <v>1</v>
      </c>
      <c r="AA51" s="7">
        <v>1</v>
      </c>
      <c r="AB51" s="7"/>
      <c r="AC51" s="7">
        <v>1</v>
      </c>
      <c r="AD51" s="7"/>
      <c r="AE51" s="7">
        <v>1</v>
      </c>
      <c r="AF51" s="29"/>
      <c r="AG51" s="29">
        <v>1</v>
      </c>
      <c r="AH51" s="29"/>
      <c r="AI51" s="7"/>
      <c r="AJ51" s="7"/>
      <c r="AK51" s="7"/>
      <c r="AL51" s="7">
        <v>1</v>
      </c>
      <c r="AM51" s="7">
        <v>1</v>
      </c>
      <c r="AN51" s="7"/>
      <c r="AO51" s="7"/>
      <c r="AP51" s="7"/>
      <c r="AQ51" s="7"/>
      <c r="AR51" s="7"/>
      <c r="AS51" s="7"/>
      <c r="AT51" s="7">
        <v>1</v>
      </c>
      <c r="AU51" s="7"/>
      <c r="AV51" s="7"/>
      <c r="AW51" s="7"/>
      <c r="AX51" s="7"/>
      <c r="AY51" s="7">
        <v>1</v>
      </c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>
        <f>SUM($F51:BQ51)</f>
        <v>11</v>
      </c>
      <c r="BS51" s="24">
        <f>BR51/COLUMN(BR51)</f>
        <v>0.15714285714285714</v>
      </c>
    </row>
    <row r="52" spans="1:71" x14ac:dyDescent="0.2">
      <c r="A52" s="44" t="s">
        <v>281</v>
      </c>
      <c r="B52" s="44" t="s">
        <v>313</v>
      </c>
      <c r="C52" s="19" t="s">
        <v>314</v>
      </c>
      <c r="D52" s="44" t="s">
        <v>749</v>
      </c>
      <c r="E52" s="9"/>
      <c r="F52" s="7"/>
      <c r="G52" s="7">
        <v>1</v>
      </c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>
        <v>1</v>
      </c>
      <c r="AA52" s="7"/>
      <c r="AB52" s="7"/>
      <c r="AC52" s="7"/>
      <c r="AD52" s="7"/>
      <c r="AE52" s="7"/>
      <c r="AF52" s="29"/>
      <c r="AG52" s="29"/>
      <c r="AH52" s="29"/>
      <c r="AI52" s="7"/>
      <c r="AJ52" s="7"/>
      <c r="AK52" s="7">
        <v>1</v>
      </c>
      <c r="AL52" s="7"/>
      <c r="AM52" s="7"/>
      <c r="AN52" s="7"/>
      <c r="AO52" s="7">
        <v>1</v>
      </c>
      <c r="AP52" s="7">
        <v>1</v>
      </c>
      <c r="AQ52" s="7"/>
      <c r="AR52" s="7"/>
      <c r="AS52" s="7">
        <v>1</v>
      </c>
      <c r="AT52" s="7">
        <v>1</v>
      </c>
      <c r="AU52" s="7"/>
      <c r="AV52" s="7"/>
      <c r="AW52" s="7">
        <v>1</v>
      </c>
      <c r="AX52" s="7">
        <v>1</v>
      </c>
      <c r="AY52" s="7">
        <v>1</v>
      </c>
      <c r="AZ52" s="7">
        <v>1</v>
      </c>
      <c r="BA52" s="7">
        <v>1</v>
      </c>
      <c r="BB52" s="7"/>
      <c r="BC52" s="7"/>
      <c r="BD52" s="7"/>
      <c r="BE52" s="7">
        <v>1</v>
      </c>
      <c r="BF52" s="7"/>
      <c r="BG52" s="7"/>
      <c r="BH52" s="7"/>
      <c r="BI52" s="7">
        <v>1</v>
      </c>
      <c r="BJ52" s="7"/>
      <c r="BK52" s="7"/>
      <c r="BL52" s="7"/>
      <c r="BM52" s="7"/>
      <c r="BN52" s="7"/>
      <c r="BO52" s="7"/>
      <c r="BP52" s="7"/>
      <c r="BQ52" s="7">
        <v>1</v>
      </c>
      <c r="BR52" s="7">
        <f>SUM($F52:BQ52)</f>
        <v>15</v>
      </c>
      <c r="BS52" s="24">
        <f>BR52/COLUMN(BR52)</f>
        <v>0.21428571428571427</v>
      </c>
    </row>
    <row r="53" spans="1:71" x14ac:dyDescent="0.2">
      <c r="A53" s="44" t="s">
        <v>281</v>
      </c>
      <c r="B53" s="44" t="s">
        <v>245</v>
      </c>
      <c r="C53" s="19" t="s">
        <v>249</v>
      </c>
      <c r="D53" s="44" t="s">
        <v>750</v>
      </c>
      <c r="E53" s="9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>
        <v>1</v>
      </c>
      <c r="AE53" s="7"/>
      <c r="AF53" s="29"/>
      <c r="AG53" s="29"/>
      <c r="AH53" s="29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>
        <v>1</v>
      </c>
      <c r="AV53" s="7">
        <v>1</v>
      </c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>
        <f>SUM($F53:BQ53)</f>
        <v>3</v>
      </c>
      <c r="BS53" s="24">
        <f>BR53/COLUMN(BR53)</f>
        <v>4.2857142857142858E-2</v>
      </c>
    </row>
    <row r="54" spans="1:71" x14ac:dyDescent="0.2">
      <c r="A54" s="44" t="s">
        <v>281</v>
      </c>
      <c r="B54" s="44" t="s">
        <v>710</v>
      </c>
      <c r="C54" s="19" t="s">
        <v>700</v>
      </c>
      <c r="D54" s="44" t="s">
        <v>785</v>
      </c>
      <c r="E54" s="9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29"/>
      <c r="AG54" s="29">
        <v>1</v>
      </c>
      <c r="AH54" s="29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>
        <f>SUM($F54:BQ54)</f>
        <v>1</v>
      </c>
      <c r="BS54" s="24">
        <f>BR54/COLUMN(BR54)</f>
        <v>1.4285714285714285E-2</v>
      </c>
    </row>
    <row r="55" spans="1:71" x14ac:dyDescent="0.2">
      <c r="A55" s="44" t="s">
        <v>281</v>
      </c>
      <c r="B55" s="44" t="s">
        <v>290</v>
      </c>
      <c r="C55" s="19" t="s">
        <v>335</v>
      </c>
      <c r="D55" s="44" t="s">
        <v>786</v>
      </c>
      <c r="E55" s="9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>
        <v>1</v>
      </c>
      <c r="W55" s="7"/>
      <c r="X55" s="7"/>
      <c r="Y55" s="7"/>
      <c r="Z55" s="7"/>
      <c r="AA55" s="7"/>
      <c r="AB55" s="7"/>
      <c r="AC55" s="7"/>
      <c r="AD55" s="7"/>
      <c r="AE55" s="7"/>
      <c r="AF55" s="29"/>
      <c r="AG55" s="29"/>
      <c r="AH55" s="29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>
        <v>1</v>
      </c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>
        <v>1</v>
      </c>
      <c r="BP55" s="7"/>
      <c r="BQ55" s="7"/>
      <c r="BR55" s="7">
        <f>SUM($F55:BQ55)</f>
        <v>3</v>
      </c>
      <c r="BS55" s="24">
        <f>BR55/COLUMN(BR55)</f>
        <v>4.2857142857142858E-2</v>
      </c>
    </row>
    <row r="56" spans="1:71" x14ac:dyDescent="0.2">
      <c r="A56" s="44" t="s">
        <v>281</v>
      </c>
      <c r="B56" s="44" t="s">
        <v>111</v>
      </c>
      <c r="C56" s="9" t="s">
        <v>105</v>
      </c>
      <c r="D56" s="44" t="s">
        <v>118</v>
      </c>
      <c r="E56" s="9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29"/>
      <c r="AG56" s="29"/>
      <c r="AH56" s="29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>
        <v>1</v>
      </c>
      <c r="BL56" s="7"/>
      <c r="BM56" s="7"/>
      <c r="BN56" s="7"/>
      <c r="BO56" s="7"/>
      <c r="BP56" s="7"/>
      <c r="BQ56" s="7"/>
      <c r="BR56" s="7">
        <f>SUM($F56:BQ56)</f>
        <v>1</v>
      </c>
      <c r="BS56" s="24">
        <f>BR56/COLUMN(BR56)</f>
        <v>1.4285714285714285E-2</v>
      </c>
    </row>
    <row r="57" spans="1:71" x14ac:dyDescent="0.2">
      <c r="A57" s="44" t="s">
        <v>281</v>
      </c>
      <c r="B57" s="44" t="s">
        <v>348</v>
      </c>
      <c r="C57" s="19" t="s">
        <v>349</v>
      </c>
      <c r="D57" s="44" t="s">
        <v>788</v>
      </c>
      <c r="E57" s="9"/>
      <c r="F57" s="7"/>
      <c r="G57" s="7"/>
      <c r="H57" s="7"/>
      <c r="I57" s="7"/>
      <c r="J57" s="7"/>
      <c r="K57" s="7"/>
      <c r="L57" s="7"/>
      <c r="M57" s="7">
        <v>1</v>
      </c>
      <c r="N57" s="7"/>
      <c r="O57" s="7"/>
      <c r="P57" s="7"/>
      <c r="Q57" s="7"/>
      <c r="R57" s="7"/>
      <c r="S57" s="7">
        <v>1</v>
      </c>
      <c r="T57" s="7"/>
      <c r="U57" s="7"/>
      <c r="V57" s="7"/>
      <c r="W57" s="7"/>
      <c r="X57" s="7"/>
      <c r="Y57" s="7"/>
      <c r="Z57" s="7"/>
      <c r="AA57" s="7">
        <v>1</v>
      </c>
      <c r="AB57" s="7"/>
      <c r="AC57" s="7"/>
      <c r="AD57" s="7"/>
      <c r="AE57" s="7">
        <v>1</v>
      </c>
      <c r="AF57" s="29"/>
      <c r="AG57" s="29"/>
      <c r="AH57" s="29"/>
      <c r="AI57" s="7"/>
      <c r="AJ57" s="7"/>
      <c r="AK57" s="7"/>
      <c r="AL57" s="7"/>
      <c r="AM57" s="7">
        <v>1</v>
      </c>
      <c r="AN57" s="7">
        <v>1</v>
      </c>
      <c r="AO57" s="7"/>
      <c r="AP57" s="7"/>
      <c r="AQ57" s="7"/>
      <c r="AR57" s="7"/>
      <c r="AS57" s="7"/>
      <c r="AT57" s="7"/>
      <c r="AU57" s="7">
        <v>1</v>
      </c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>
        <f>SUM($F57:BQ57)</f>
        <v>7</v>
      </c>
      <c r="BS57" s="24">
        <f>BR57/COLUMN(BR57)</f>
        <v>0.1</v>
      </c>
    </row>
    <row r="58" spans="1:71" x14ac:dyDescent="0.2">
      <c r="A58" s="44" t="s">
        <v>281</v>
      </c>
      <c r="B58" s="44" t="s">
        <v>312</v>
      </c>
      <c r="C58" s="19" t="s">
        <v>301</v>
      </c>
      <c r="D58" s="44" t="s">
        <v>791</v>
      </c>
      <c r="E58" s="19"/>
      <c r="F58" s="7"/>
      <c r="G58" s="7">
        <v>1</v>
      </c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>
        <v>1</v>
      </c>
      <c r="V58" s="7"/>
      <c r="W58" s="7"/>
      <c r="X58" s="7"/>
      <c r="Y58" s="7"/>
      <c r="Z58" s="7"/>
      <c r="AA58" s="7"/>
      <c r="AB58" s="7"/>
      <c r="AC58" s="7"/>
      <c r="AD58" s="7"/>
      <c r="AE58" s="7"/>
      <c r="AF58" s="29"/>
      <c r="AG58" s="29"/>
      <c r="AH58" s="29"/>
      <c r="AI58" s="7">
        <v>1</v>
      </c>
      <c r="AJ58" s="7">
        <v>1</v>
      </c>
      <c r="AK58" s="7">
        <v>1</v>
      </c>
      <c r="AL58" s="7"/>
      <c r="AM58" s="7"/>
      <c r="AN58" s="7"/>
      <c r="AO58" s="7">
        <v>1</v>
      </c>
      <c r="AP58" s="7"/>
      <c r="AQ58" s="7"/>
      <c r="AR58" s="7"/>
      <c r="AS58" s="7">
        <v>1</v>
      </c>
      <c r="AT58" s="7"/>
      <c r="AU58" s="7"/>
      <c r="AV58" s="7"/>
      <c r="AW58" s="7"/>
      <c r="AX58" s="7">
        <v>1</v>
      </c>
      <c r="AY58" s="7">
        <v>1</v>
      </c>
      <c r="AZ58" s="7">
        <v>1</v>
      </c>
      <c r="BA58" s="7"/>
      <c r="BB58" s="7"/>
      <c r="BC58" s="7"/>
      <c r="BD58" s="7"/>
      <c r="BE58" s="7"/>
      <c r="BF58" s="7"/>
      <c r="BG58" s="7"/>
      <c r="BH58" s="7"/>
      <c r="BI58" s="7">
        <v>1</v>
      </c>
      <c r="BJ58" s="7">
        <v>1</v>
      </c>
      <c r="BK58" s="7"/>
      <c r="BL58" s="7"/>
      <c r="BM58" s="7"/>
      <c r="BN58" s="7"/>
      <c r="BO58" s="7"/>
      <c r="BP58" s="7">
        <v>1</v>
      </c>
      <c r="BQ58" s="7"/>
      <c r="BR58" s="7">
        <f>SUM($F58:BQ58)</f>
        <v>13</v>
      </c>
      <c r="BS58" s="24">
        <f>BR58/COLUMN(BR58)</f>
        <v>0.18571428571428572</v>
      </c>
    </row>
    <row r="59" spans="1:71" x14ac:dyDescent="0.2">
      <c r="A59" s="44" t="s">
        <v>281</v>
      </c>
      <c r="B59" s="44" t="s">
        <v>362</v>
      </c>
      <c r="C59" s="19" t="s">
        <v>358</v>
      </c>
      <c r="D59" s="44" t="s">
        <v>792</v>
      </c>
      <c r="E59" s="9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29"/>
      <c r="AG59" s="29"/>
      <c r="AH59" s="29"/>
      <c r="AI59" s="7"/>
      <c r="AJ59" s="7"/>
      <c r="AK59" s="7"/>
      <c r="AL59" s="7"/>
      <c r="AM59" s="7"/>
      <c r="AN59" s="7"/>
      <c r="AO59" s="7">
        <v>1</v>
      </c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>
        <v>1</v>
      </c>
      <c r="BK59" s="7"/>
      <c r="BL59" s="7"/>
      <c r="BM59" s="7"/>
      <c r="BN59" s="7"/>
      <c r="BO59" s="7"/>
      <c r="BP59" s="7"/>
      <c r="BQ59" s="7"/>
      <c r="BR59" s="7">
        <f>SUM($F59:BQ59)</f>
        <v>2</v>
      </c>
      <c r="BS59" s="24">
        <f>BR59/COLUMN(BR59)</f>
        <v>2.8571428571428571E-2</v>
      </c>
    </row>
    <row r="60" spans="1:71" x14ac:dyDescent="0.2">
      <c r="A60" s="44" t="s">
        <v>281</v>
      </c>
      <c r="B60" s="44" t="s">
        <v>361</v>
      </c>
      <c r="C60" s="19" t="s">
        <v>297</v>
      </c>
      <c r="D60" s="44" t="s">
        <v>793</v>
      </c>
      <c r="E60" s="19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>
        <v>1</v>
      </c>
      <c r="V60" s="7"/>
      <c r="W60" s="7"/>
      <c r="X60" s="7"/>
      <c r="Y60" s="7">
        <v>1</v>
      </c>
      <c r="Z60" s="7"/>
      <c r="AA60" s="7"/>
      <c r="AB60" s="7"/>
      <c r="AC60" s="7"/>
      <c r="AD60" s="7"/>
      <c r="AE60" s="7"/>
      <c r="AF60" s="29"/>
      <c r="AG60" s="29"/>
      <c r="AH60" s="29"/>
      <c r="AI60" s="7"/>
      <c r="AJ60" s="7">
        <v>1</v>
      </c>
      <c r="AK60" s="7"/>
      <c r="AL60" s="7"/>
      <c r="AM60" s="7"/>
      <c r="AN60" s="7">
        <v>1</v>
      </c>
      <c r="AO60" s="7">
        <v>1</v>
      </c>
      <c r="AP60" s="7">
        <v>1</v>
      </c>
      <c r="AQ60" s="7">
        <v>1</v>
      </c>
      <c r="AR60" s="7">
        <v>1</v>
      </c>
      <c r="AS60" s="7">
        <v>1</v>
      </c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>
        <v>1</v>
      </c>
      <c r="BR60" s="7">
        <f>SUM($F60:BQ60)</f>
        <v>10</v>
      </c>
      <c r="BS60" s="24">
        <f>BR60/COLUMN(BR60)</f>
        <v>0.14285714285714285</v>
      </c>
    </row>
    <row r="61" spans="1:71" x14ac:dyDescent="0.2">
      <c r="A61" s="44" t="s">
        <v>281</v>
      </c>
      <c r="B61" s="44" t="s">
        <v>246</v>
      </c>
      <c r="C61" s="19" t="s">
        <v>425</v>
      </c>
      <c r="D61" s="44" t="s">
        <v>789</v>
      </c>
      <c r="E61" s="9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>
        <v>1</v>
      </c>
      <c r="Y61" s="7"/>
      <c r="Z61" s="7"/>
      <c r="AA61" s="7"/>
      <c r="AB61" s="7"/>
      <c r="AC61" s="7">
        <v>1</v>
      </c>
      <c r="AD61" s="7"/>
      <c r="AE61" s="7"/>
      <c r="AF61" s="29"/>
      <c r="AG61" s="29"/>
      <c r="AH61" s="29"/>
      <c r="AI61" s="7"/>
      <c r="AJ61" s="7">
        <v>1</v>
      </c>
      <c r="AK61" s="7">
        <v>1</v>
      </c>
      <c r="AL61" s="7"/>
      <c r="AM61" s="7"/>
      <c r="AN61" s="7"/>
      <c r="AO61" s="7"/>
      <c r="AP61" s="7"/>
      <c r="AQ61" s="7"/>
      <c r="AR61" s="7"/>
      <c r="AS61" s="7">
        <v>1</v>
      </c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>
        <f>SUM($F61:BQ61)</f>
        <v>5</v>
      </c>
      <c r="BS61" s="24">
        <f>BR61/COLUMN(BR61)</f>
        <v>7.1428571428571425E-2</v>
      </c>
    </row>
    <row r="62" spans="1:71" x14ac:dyDescent="0.2">
      <c r="A62" s="44" t="s">
        <v>281</v>
      </c>
      <c r="B62" s="44" t="s">
        <v>724</v>
      </c>
      <c r="C62" s="19" t="s">
        <v>701</v>
      </c>
      <c r="D62" s="44" t="s">
        <v>796</v>
      </c>
      <c r="E62" s="9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29"/>
      <c r="AG62" s="29">
        <v>1</v>
      </c>
      <c r="AH62" s="29"/>
      <c r="AI62" s="7"/>
      <c r="AJ62" s="7"/>
      <c r="AK62" s="7"/>
      <c r="AL62" s="7"/>
      <c r="AM62" s="7"/>
      <c r="AN62" s="7"/>
      <c r="AO62" s="7"/>
      <c r="AP62" s="7">
        <v>1</v>
      </c>
      <c r="AQ62" s="7"/>
      <c r="AR62" s="7">
        <v>1</v>
      </c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>
        <f>SUM($F62:BQ62)</f>
        <v>3</v>
      </c>
      <c r="BS62" s="24">
        <f>BR62/COLUMN(BR62)</f>
        <v>4.2857142857142858E-2</v>
      </c>
    </row>
    <row r="63" spans="1:71" x14ac:dyDescent="0.2">
      <c r="A63" s="44" t="s">
        <v>281</v>
      </c>
      <c r="B63" s="44" t="s">
        <v>372</v>
      </c>
      <c r="C63" s="19" t="s">
        <v>373</v>
      </c>
      <c r="D63" s="44" t="s">
        <v>797</v>
      </c>
      <c r="E63" s="9"/>
      <c r="F63" s="7"/>
      <c r="G63" s="7">
        <v>1</v>
      </c>
      <c r="H63" s="7"/>
      <c r="I63" s="7"/>
      <c r="J63" s="7">
        <v>1</v>
      </c>
      <c r="K63" s="7">
        <v>1</v>
      </c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29">
        <v>1</v>
      </c>
      <c r="AG63" s="29"/>
      <c r="AH63" s="29">
        <v>1</v>
      </c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>
        <v>1</v>
      </c>
      <c r="AT63" s="7"/>
      <c r="AU63" s="7"/>
      <c r="AV63" s="7"/>
      <c r="AW63" s="7">
        <v>1</v>
      </c>
      <c r="AX63" s="7"/>
      <c r="AY63" s="7"/>
      <c r="AZ63" s="7">
        <v>1</v>
      </c>
      <c r="BA63" s="7">
        <v>1</v>
      </c>
      <c r="BB63" s="7">
        <v>1</v>
      </c>
      <c r="BC63" s="7"/>
      <c r="BD63" s="7">
        <v>1</v>
      </c>
      <c r="BE63" s="7">
        <v>1</v>
      </c>
      <c r="BF63" s="7">
        <v>1</v>
      </c>
      <c r="BG63" s="7"/>
      <c r="BH63" s="7">
        <v>1</v>
      </c>
      <c r="BI63" s="7"/>
      <c r="BJ63" s="7"/>
      <c r="BK63" s="7"/>
      <c r="BL63" s="7"/>
      <c r="BM63" s="7">
        <v>1</v>
      </c>
      <c r="BN63" s="7"/>
      <c r="BO63" s="7"/>
      <c r="BP63" s="7"/>
      <c r="BQ63" s="7"/>
      <c r="BR63" s="7">
        <f>SUM($F63:BQ63)</f>
        <v>15</v>
      </c>
      <c r="BS63" s="24">
        <f>BR63/COLUMN(BR63)</f>
        <v>0.21428571428571427</v>
      </c>
    </row>
    <row r="64" spans="1:71" x14ac:dyDescent="0.2">
      <c r="A64" s="44" t="s">
        <v>281</v>
      </c>
      <c r="B64" s="44" t="s">
        <v>303</v>
      </c>
      <c r="C64" s="19" t="s">
        <v>327</v>
      </c>
      <c r="D64" s="44" t="s">
        <v>798</v>
      </c>
      <c r="E64" s="9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29"/>
      <c r="AG64" s="29"/>
      <c r="AH64" s="29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>
        <v>1</v>
      </c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>
        <f>SUM($F64:BQ64)</f>
        <v>1</v>
      </c>
      <c r="BS64" s="24">
        <f>BR64/COLUMN(BR64)</f>
        <v>1.4285714285714285E-2</v>
      </c>
    </row>
    <row r="65" spans="1:71" x14ac:dyDescent="0.2">
      <c r="A65" s="44" t="s">
        <v>281</v>
      </c>
      <c r="B65" s="44" t="s">
        <v>330</v>
      </c>
      <c r="C65" s="19" t="s">
        <v>331</v>
      </c>
      <c r="D65" s="44" t="s">
        <v>169</v>
      </c>
      <c r="E65" s="9"/>
      <c r="F65" s="7"/>
      <c r="G65" s="7"/>
      <c r="H65" s="7"/>
      <c r="I65" s="7"/>
      <c r="J65" s="7">
        <v>1</v>
      </c>
      <c r="K65" s="7"/>
      <c r="L65" s="7"/>
      <c r="M65" s="7"/>
      <c r="N65" s="7"/>
      <c r="O65" s="7"/>
      <c r="P65" s="7"/>
      <c r="Q65" s="7"/>
      <c r="R65" s="7"/>
      <c r="S65" s="7"/>
      <c r="T65" s="7"/>
      <c r="U65" s="7">
        <v>1</v>
      </c>
      <c r="V65" s="7"/>
      <c r="W65" s="7"/>
      <c r="X65" s="7"/>
      <c r="Y65" s="7"/>
      <c r="Z65" s="7"/>
      <c r="AA65" s="7"/>
      <c r="AB65" s="7"/>
      <c r="AC65" s="7"/>
      <c r="AD65" s="7"/>
      <c r="AE65" s="7"/>
      <c r="AF65" s="29">
        <v>1</v>
      </c>
      <c r="AG65" s="29"/>
      <c r="AH65" s="29"/>
      <c r="AI65" s="7"/>
      <c r="AJ65" s="7"/>
      <c r="AK65" s="7">
        <v>1</v>
      </c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>
        <v>1</v>
      </c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>
        <f>SUM($F65:BQ65)</f>
        <v>5</v>
      </c>
      <c r="BS65" s="24">
        <f>BR65/COLUMN(BR65)</f>
        <v>7.1428571428571425E-2</v>
      </c>
    </row>
    <row r="66" spans="1:71" x14ac:dyDescent="0.2">
      <c r="A66" s="44" t="s">
        <v>281</v>
      </c>
      <c r="B66" s="44" t="s">
        <v>370</v>
      </c>
      <c r="C66" s="19" t="s">
        <v>324</v>
      </c>
      <c r="D66" s="44" t="s">
        <v>170</v>
      </c>
      <c r="E66" s="9"/>
      <c r="F66" s="7"/>
      <c r="G66" s="7">
        <v>1</v>
      </c>
      <c r="H66" s="7"/>
      <c r="I66" s="7"/>
      <c r="J66" s="7"/>
      <c r="K66" s="7"/>
      <c r="L66" s="7"/>
      <c r="M66" s="7">
        <v>1</v>
      </c>
      <c r="N66" s="7">
        <v>1</v>
      </c>
      <c r="O66" s="7">
        <v>1</v>
      </c>
      <c r="P66" s="7">
        <v>1</v>
      </c>
      <c r="Q66" s="7">
        <v>1</v>
      </c>
      <c r="R66" s="7">
        <v>1</v>
      </c>
      <c r="S66" s="7"/>
      <c r="T66" s="7"/>
      <c r="U66" s="7"/>
      <c r="V66" s="7"/>
      <c r="W66" s="7"/>
      <c r="X66" s="7"/>
      <c r="Y66" s="7"/>
      <c r="Z66" s="7">
        <v>1</v>
      </c>
      <c r="AA66" s="7">
        <v>1</v>
      </c>
      <c r="AB66" s="7"/>
      <c r="AC66" s="7"/>
      <c r="AD66" s="7">
        <v>1</v>
      </c>
      <c r="AE66" s="7"/>
      <c r="AF66" s="29"/>
      <c r="AG66" s="29">
        <v>1</v>
      </c>
      <c r="AH66" s="29"/>
      <c r="AI66" s="7"/>
      <c r="AJ66" s="7"/>
      <c r="AK66" s="7"/>
      <c r="AL66" s="7">
        <v>1</v>
      </c>
      <c r="AM66" s="7">
        <v>1</v>
      </c>
      <c r="AN66" s="7">
        <v>1</v>
      </c>
      <c r="AO66" s="7">
        <v>1</v>
      </c>
      <c r="AP66" s="7">
        <v>1</v>
      </c>
      <c r="AQ66" s="7"/>
      <c r="AR66" s="7"/>
      <c r="AS66" s="7">
        <v>1</v>
      </c>
      <c r="AT66" s="7"/>
      <c r="AU66" s="7"/>
      <c r="AV66" s="7">
        <v>1</v>
      </c>
      <c r="AW66" s="7"/>
      <c r="AX66" s="7"/>
      <c r="AY66" s="7"/>
      <c r="AZ66" s="7"/>
      <c r="BA66" s="7"/>
      <c r="BB66" s="7"/>
      <c r="BC66" s="7"/>
      <c r="BD66" s="7"/>
      <c r="BE66" s="7"/>
      <c r="BF66" s="7">
        <v>1</v>
      </c>
      <c r="BG66" s="7"/>
      <c r="BH66" s="7">
        <v>1</v>
      </c>
      <c r="BI66" s="7"/>
      <c r="BJ66" s="7"/>
      <c r="BK66" s="7"/>
      <c r="BL66" s="7"/>
      <c r="BM66" s="7">
        <v>1</v>
      </c>
      <c r="BN66" s="7">
        <v>1</v>
      </c>
      <c r="BO66" s="7"/>
      <c r="BP66" s="7">
        <v>1</v>
      </c>
      <c r="BQ66" s="7">
        <v>1</v>
      </c>
      <c r="BR66" s="7">
        <f>SUM($F66:BQ66)</f>
        <v>24</v>
      </c>
      <c r="BS66" s="24">
        <f>BR66/COLUMN(BR66)</f>
        <v>0.34285714285714286</v>
      </c>
    </row>
    <row r="67" spans="1:71" x14ac:dyDescent="0.2">
      <c r="A67" s="44" t="s">
        <v>281</v>
      </c>
      <c r="B67" s="44" t="s">
        <v>328</v>
      </c>
      <c r="C67" s="19" t="s">
        <v>329</v>
      </c>
      <c r="D67" s="44" t="s">
        <v>176</v>
      </c>
      <c r="E67" s="9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29"/>
      <c r="AG67" s="29"/>
      <c r="AH67" s="29"/>
      <c r="AI67" s="7">
        <v>1</v>
      </c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>
        <v>1</v>
      </c>
      <c r="BB67" s="7">
        <v>1</v>
      </c>
      <c r="BC67" s="7"/>
      <c r="BD67" s="7"/>
      <c r="BE67" s="7"/>
      <c r="BF67" s="7"/>
      <c r="BG67" s="7"/>
      <c r="BH67" s="7"/>
      <c r="BI67" s="7"/>
      <c r="BJ67" s="7">
        <v>1</v>
      </c>
      <c r="BK67" s="7"/>
      <c r="BL67" s="7"/>
      <c r="BM67" s="7"/>
      <c r="BN67" s="7"/>
      <c r="BO67" s="7"/>
      <c r="BP67" s="7">
        <v>1</v>
      </c>
      <c r="BQ67" s="7"/>
      <c r="BR67" s="7">
        <f>SUM($F67:BQ67)</f>
        <v>5</v>
      </c>
      <c r="BS67" s="24">
        <f>BR67/COLUMN(BR67)</f>
        <v>7.1428571428571425E-2</v>
      </c>
    </row>
    <row r="68" spans="1:71" x14ac:dyDescent="0.2">
      <c r="A68" s="44" t="s">
        <v>281</v>
      </c>
      <c r="B68" s="44" t="s">
        <v>378</v>
      </c>
      <c r="C68" s="19" t="s">
        <v>379</v>
      </c>
      <c r="D68" s="44" t="s">
        <v>781</v>
      </c>
      <c r="E68" s="9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29"/>
      <c r="AG68" s="29"/>
      <c r="AH68" s="29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>
        <v>1</v>
      </c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>
        <f>SUM($F68:BQ68)</f>
        <v>1</v>
      </c>
      <c r="BS68" s="24">
        <f>BR68/COLUMN(BR68)</f>
        <v>1.4285714285714285E-2</v>
      </c>
    </row>
    <row r="69" spans="1:71" x14ac:dyDescent="0.2">
      <c r="A69" s="44" t="s">
        <v>281</v>
      </c>
      <c r="B69" s="44" t="s">
        <v>443</v>
      </c>
      <c r="C69" s="19" t="s">
        <v>444</v>
      </c>
      <c r="D69" s="44" t="s">
        <v>762</v>
      </c>
      <c r="E69" s="9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29"/>
      <c r="AG69" s="29"/>
      <c r="AH69" s="29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>
        <v>1</v>
      </c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>
        <f>SUM($F69:BQ69)</f>
        <v>1</v>
      </c>
      <c r="BS69" s="24">
        <f>BR69/COLUMN(BR69)</f>
        <v>1.4285714285714285E-2</v>
      </c>
    </row>
    <row r="70" spans="1:71" x14ac:dyDescent="0.2">
      <c r="A70" s="44" t="s">
        <v>281</v>
      </c>
      <c r="B70" s="44" t="s">
        <v>291</v>
      </c>
      <c r="C70" s="19" t="s">
        <v>415</v>
      </c>
      <c r="D70" s="44" t="s">
        <v>756</v>
      </c>
      <c r="E70" s="9"/>
      <c r="F70" s="7">
        <v>1</v>
      </c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29"/>
      <c r="AG70" s="29"/>
      <c r="AH70" s="29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>
        <v>1</v>
      </c>
      <c r="BP70" s="7"/>
      <c r="BQ70" s="7"/>
      <c r="BR70" s="7">
        <f>SUM($F70:BQ70)</f>
        <v>2</v>
      </c>
      <c r="BS70" s="24">
        <f>BR70/COLUMN(BR70)</f>
        <v>2.8571428571428571E-2</v>
      </c>
    </row>
    <row r="71" spans="1:71" x14ac:dyDescent="0.2">
      <c r="A71" s="44" t="s">
        <v>281</v>
      </c>
      <c r="B71" s="44" t="s">
        <v>316</v>
      </c>
      <c r="C71" s="19" t="s">
        <v>317</v>
      </c>
      <c r="D71" s="44" t="s">
        <v>179</v>
      </c>
      <c r="E71" s="9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>
        <v>1</v>
      </c>
      <c r="W71" s="7"/>
      <c r="X71" s="7"/>
      <c r="Y71" s="7"/>
      <c r="Z71" s="7">
        <v>1</v>
      </c>
      <c r="AA71" s="7"/>
      <c r="AB71" s="7"/>
      <c r="AC71" s="7"/>
      <c r="AD71" s="7"/>
      <c r="AE71" s="7"/>
      <c r="AF71" s="29">
        <v>1</v>
      </c>
      <c r="AG71" s="29">
        <v>1</v>
      </c>
      <c r="AH71" s="29"/>
      <c r="AI71" s="7"/>
      <c r="AJ71" s="7"/>
      <c r="AK71" s="7"/>
      <c r="AL71" s="7"/>
      <c r="AM71" s="7"/>
      <c r="AN71" s="7"/>
      <c r="AO71" s="7"/>
      <c r="AP71" s="7">
        <v>1</v>
      </c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>
        <v>1</v>
      </c>
      <c r="BO71" s="7"/>
      <c r="BP71" s="7"/>
      <c r="BQ71" s="7"/>
      <c r="BR71" s="7">
        <f>SUM($F71:BQ71)</f>
        <v>6</v>
      </c>
      <c r="BS71" s="24">
        <f>BR71/COLUMN(BR71)</f>
        <v>8.5714285714285715E-2</v>
      </c>
    </row>
    <row r="72" spans="1:71" x14ac:dyDescent="0.2">
      <c r="A72" s="44" t="s">
        <v>281</v>
      </c>
      <c r="B72" s="44" t="s">
        <v>350</v>
      </c>
      <c r="C72" s="19" t="s">
        <v>302</v>
      </c>
      <c r="D72" s="44" t="s">
        <v>755</v>
      </c>
      <c r="E72" s="9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29"/>
      <c r="AG72" s="29"/>
      <c r="AH72" s="29"/>
      <c r="AI72" s="7"/>
      <c r="AJ72" s="7"/>
      <c r="AK72" s="7"/>
      <c r="AL72" s="7"/>
      <c r="AM72" s="7"/>
      <c r="AN72" s="7"/>
      <c r="AO72" s="7"/>
      <c r="AP72" s="7"/>
      <c r="AQ72" s="7"/>
      <c r="AR72" s="7">
        <v>1</v>
      </c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>
        <f>SUM($F72:BQ72)</f>
        <v>1</v>
      </c>
      <c r="BS72" s="24">
        <f>BR72/COLUMN(BR72)</f>
        <v>1.4285714285714285E-2</v>
      </c>
    </row>
    <row r="73" spans="1:71" x14ac:dyDescent="0.2">
      <c r="A73" s="44" t="s">
        <v>281</v>
      </c>
      <c r="B73" s="44" t="s">
        <v>319</v>
      </c>
      <c r="C73" s="19" t="s">
        <v>320</v>
      </c>
      <c r="D73" s="44" t="s">
        <v>757</v>
      </c>
      <c r="E73" s="9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29"/>
      <c r="AG73" s="29">
        <v>1</v>
      </c>
      <c r="AH73" s="29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>
        <v>1</v>
      </c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>
        <f>SUM($F73:BQ73)</f>
        <v>2</v>
      </c>
      <c r="BS73" s="24">
        <f>BR73/COLUMN(BR73)</f>
        <v>2.8571428571428571E-2</v>
      </c>
    </row>
    <row r="74" spans="1:71" x14ac:dyDescent="0.2">
      <c r="A74" s="44" t="s">
        <v>281</v>
      </c>
      <c r="B74" s="44" t="s">
        <v>499</v>
      </c>
      <c r="C74" s="19" t="s">
        <v>500</v>
      </c>
      <c r="D74" s="44" t="s">
        <v>184</v>
      </c>
      <c r="E74" s="9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29"/>
      <c r="AG74" s="29"/>
      <c r="AH74" s="29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>
        <v>1</v>
      </c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>
        <f>SUM($F74:BQ74)</f>
        <v>1</v>
      </c>
      <c r="BS74" s="24">
        <f>BR74/COLUMN(BR74)</f>
        <v>1.4285714285714285E-2</v>
      </c>
    </row>
    <row r="75" spans="1:71" x14ac:dyDescent="0.2">
      <c r="A75" s="44" t="s">
        <v>281</v>
      </c>
      <c r="B75" s="44" t="s">
        <v>426</v>
      </c>
      <c r="C75" s="19" t="s">
        <v>401</v>
      </c>
      <c r="D75" s="44" t="s">
        <v>790</v>
      </c>
      <c r="E75" s="9"/>
      <c r="F75" s="7">
        <v>1</v>
      </c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29"/>
      <c r="AG75" s="29"/>
      <c r="AH75" s="29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>
        <f>SUM($F75:BQ75)</f>
        <v>1</v>
      </c>
      <c r="BS75" s="24">
        <f>BR75/COLUMN(BR75)</f>
        <v>1.4285714285714285E-2</v>
      </c>
    </row>
    <row r="76" spans="1:71" x14ac:dyDescent="0.2">
      <c r="A76" s="44" t="s">
        <v>281</v>
      </c>
      <c r="B76" s="44" t="s">
        <v>292</v>
      </c>
      <c r="C76" s="19" t="s">
        <v>459</v>
      </c>
      <c r="D76" s="44" t="s">
        <v>787</v>
      </c>
      <c r="E76" s="9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>
        <v>1</v>
      </c>
      <c r="X76" s="7"/>
      <c r="Y76" s="7"/>
      <c r="Z76" s="7"/>
      <c r="AA76" s="7"/>
      <c r="AB76" s="7"/>
      <c r="AC76" s="7"/>
      <c r="AD76" s="7"/>
      <c r="AE76" s="7"/>
      <c r="AF76" s="29">
        <v>1</v>
      </c>
      <c r="AG76" s="29">
        <v>1</v>
      </c>
      <c r="AH76" s="29"/>
      <c r="AI76" s="7"/>
      <c r="AJ76" s="7"/>
      <c r="AK76" s="7"/>
      <c r="AL76" s="7"/>
      <c r="AM76" s="7"/>
      <c r="AN76" s="7"/>
      <c r="AO76" s="7">
        <v>1</v>
      </c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>
        <f>SUM($F76:BQ76)</f>
        <v>4</v>
      </c>
      <c r="BS76" s="24">
        <f>BR76/COLUMN(BR76)</f>
        <v>5.7142857142857141E-2</v>
      </c>
    </row>
    <row r="77" spans="1:71" x14ac:dyDescent="0.2">
      <c r="A77" s="44" t="s">
        <v>281</v>
      </c>
      <c r="B77" s="44" t="s">
        <v>285</v>
      </c>
      <c r="C77" s="19" t="s">
        <v>286</v>
      </c>
      <c r="D77" s="44" t="s">
        <v>801</v>
      </c>
      <c r="E77" s="9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29"/>
      <c r="AG77" s="29"/>
      <c r="AH77" s="29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>
        <v>1</v>
      </c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>
        <f>SUM($F77:BQ77)</f>
        <v>1</v>
      </c>
      <c r="BS77" s="24">
        <f>BR77/COLUMN(BR77)</f>
        <v>1.4285714285714285E-2</v>
      </c>
    </row>
    <row r="78" spans="1:71" x14ac:dyDescent="0.2">
      <c r="A78" s="44" t="s">
        <v>281</v>
      </c>
      <c r="B78" s="44" t="s">
        <v>284</v>
      </c>
      <c r="C78" s="19" t="s">
        <v>341</v>
      </c>
      <c r="D78" s="44" t="s">
        <v>188</v>
      </c>
      <c r="E78" s="9"/>
      <c r="F78" s="7"/>
      <c r="G78" s="7"/>
      <c r="H78" s="7"/>
      <c r="I78" s="7"/>
      <c r="J78" s="7"/>
      <c r="K78" s="7">
        <v>1</v>
      </c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29"/>
      <c r="AG78" s="29"/>
      <c r="AH78" s="29"/>
      <c r="AI78" s="7">
        <v>1</v>
      </c>
      <c r="AJ78" s="7"/>
      <c r="AK78" s="7">
        <v>1</v>
      </c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>
        <v>1</v>
      </c>
      <c r="BA78" s="7">
        <v>1</v>
      </c>
      <c r="BB78" s="7"/>
      <c r="BC78" s="7"/>
      <c r="BD78" s="7"/>
      <c r="BE78" s="7"/>
      <c r="BF78" s="7"/>
      <c r="BG78" s="7"/>
      <c r="BH78" s="7">
        <v>1</v>
      </c>
      <c r="BI78" s="7"/>
      <c r="BJ78" s="7"/>
      <c r="BK78" s="7"/>
      <c r="BL78" s="7"/>
      <c r="BM78" s="7"/>
      <c r="BN78" s="7"/>
      <c r="BO78" s="7"/>
      <c r="BP78" s="7"/>
      <c r="BQ78" s="7"/>
      <c r="BR78" s="7">
        <f>SUM($F78:BQ78)</f>
        <v>6</v>
      </c>
      <c r="BS78" s="24">
        <f>BR78/COLUMN(BR78)</f>
        <v>8.5714285714285715E-2</v>
      </c>
    </row>
    <row r="79" spans="1:71" x14ac:dyDescent="0.2">
      <c r="A79" s="44" t="s">
        <v>281</v>
      </c>
      <c r="B79" s="44" t="s">
        <v>365</v>
      </c>
      <c r="C79" s="19" t="s">
        <v>381</v>
      </c>
      <c r="D79" s="44" t="s">
        <v>802</v>
      </c>
      <c r="E79" s="19"/>
      <c r="F79" s="7"/>
      <c r="G79" s="7"/>
      <c r="H79" s="7"/>
      <c r="I79" s="7"/>
      <c r="J79" s="7"/>
      <c r="K79" s="7"/>
      <c r="L79" s="7">
        <v>1</v>
      </c>
      <c r="M79" s="7">
        <v>1</v>
      </c>
      <c r="N79" s="7">
        <v>1</v>
      </c>
      <c r="O79" s="7">
        <v>1</v>
      </c>
      <c r="P79" s="7">
        <v>1</v>
      </c>
      <c r="Q79" s="7">
        <v>1</v>
      </c>
      <c r="R79" s="7"/>
      <c r="S79" s="7">
        <v>1</v>
      </c>
      <c r="T79" s="7"/>
      <c r="U79" s="7"/>
      <c r="V79" s="7"/>
      <c r="W79" s="7"/>
      <c r="X79" s="7"/>
      <c r="Y79" s="7">
        <v>1</v>
      </c>
      <c r="Z79" s="7">
        <v>1</v>
      </c>
      <c r="AA79" s="7">
        <v>1</v>
      </c>
      <c r="AB79" s="7">
        <v>1</v>
      </c>
      <c r="AC79" s="7"/>
      <c r="AD79" s="7">
        <v>1</v>
      </c>
      <c r="AE79" s="7"/>
      <c r="AF79" s="29"/>
      <c r="AG79" s="29"/>
      <c r="AH79" s="29"/>
      <c r="AI79" s="7"/>
      <c r="AJ79" s="7"/>
      <c r="AK79" s="7"/>
      <c r="AL79" s="7">
        <v>1</v>
      </c>
      <c r="AM79" s="7">
        <v>1</v>
      </c>
      <c r="AN79" s="7">
        <v>1</v>
      </c>
      <c r="AO79" s="7"/>
      <c r="AP79" s="7">
        <v>1</v>
      </c>
      <c r="AQ79" s="7"/>
      <c r="AR79" s="7"/>
      <c r="AS79" s="7"/>
      <c r="AT79" s="7"/>
      <c r="AU79" s="7"/>
      <c r="AV79" s="7">
        <v>1</v>
      </c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>
        <f>SUM($F79:BQ79)</f>
        <v>17</v>
      </c>
      <c r="BS79" s="24">
        <f>BR79/COLUMN(BR79)</f>
        <v>0.24285714285714285</v>
      </c>
    </row>
    <row r="80" spans="1:71" x14ac:dyDescent="0.2">
      <c r="A80" s="44" t="s">
        <v>281</v>
      </c>
      <c r="B80" s="44" t="s">
        <v>412</v>
      </c>
      <c r="C80" s="19" t="s">
        <v>413</v>
      </c>
      <c r="D80" s="44" t="s">
        <v>803</v>
      </c>
      <c r="E80" s="19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>
        <v>1</v>
      </c>
      <c r="U80" s="7">
        <v>1</v>
      </c>
      <c r="V80" s="7"/>
      <c r="W80" s="7"/>
      <c r="X80" s="7"/>
      <c r="Y80" s="7"/>
      <c r="Z80" s="7"/>
      <c r="AA80" s="7"/>
      <c r="AB80" s="7"/>
      <c r="AC80" s="7"/>
      <c r="AD80" s="7"/>
      <c r="AE80" s="7"/>
      <c r="AF80" s="29"/>
      <c r="AG80" s="29"/>
      <c r="AH80" s="29">
        <v>1</v>
      </c>
      <c r="AI80" s="7">
        <v>1</v>
      </c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>
        <v>1</v>
      </c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>
        <v>1</v>
      </c>
      <c r="BJ80" s="7"/>
      <c r="BK80" s="7"/>
      <c r="BL80" s="7"/>
      <c r="BM80" s="7"/>
      <c r="BN80" s="7"/>
      <c r="BO80" s="7"/>
      <c r="BP80" s="7"/>
      <c r="BQ80" s="7"/>
      <c r="BR80" s="7">
        <f>SUM($F80:BQ80)</f>
        <v>6</v>
      </c>
      <c r="BS80" s="24">
        <f>BR80/COLUMN(BR80)</f>
        <v>8.5714285714285715E-2</v>
      </c>
    </row>
    <row r="81" spans="1:71" x14ac:dyDescent="0.2">
      <c r="A81" s="44" t="s">
        <v>281</v>
      </c>
      <c r="B81" s="44" t="s">
        <v>703</v>
      </c>
      <c r="C81" s="9" t="s">
        <v>704</v>
      </c>
      <c r="D81" s="44" t="s">
        <v>804</v>
      </c>
      <c r="E81" s="9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29"/>
      <c r="AG81" s="29"/>
      <c r="AH81" s="29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>
        <v>1</v>
      </c>
      <c r="BQ81" s="7"/>
      <c r="BR81" s="7">
        <f>SUM($F81:BQ81)</f>
        <v>1</v>
      </c>
      <c r="BS81" s="24">
        <f>BR81/COLUMN(BR81)</f>
        <v>1.4285714285714285E-2</v>
      </c>
    </row>
    <row r="82" spans="1:71" x14ac:dyDescent="0.2">
      <c r="A82" s="44" t="s">
        <v>281</v>
      </c>
      <c r="B82" s="44" t="s">
        <v>337</v>
      </c>
      <c r="C82" s="19" t="s">
        <v>338</v>
      </c>
      <c r="D82" s="44" t="s">
        <v>775</v>
      </c>
      <c r="E82" s="9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29"/>
      <c r="AG82" s="29"/>
      <c r="AH82" s="29"/>
      <c r="AI82" s="7"/>
      <c r="AJ82" s="7"/>
      <c r="AK82" s="7"/>
      <c r="AL82" s="7"/>
      <c r="AM82" s="7"/>
      <c r="AN82" s="7"/>
      <c r="AO82" s="7">
        <v>1</v>
      </c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>
        <f>SUM($F82:BQ82)</f>
        <v>1</v>
      </c>
      <c r="BS82" s="24">
        <f>BR82/COLUMN(BR82)</f>
        <v>1.4285714285714285E-2</v>
      </c>
    </row>
    <row r="83" spans="1:71" x14ac:dyDescent="0.2">
      <c r="A83" s="44" t="s">
        <v>281</v>
      </c>
      <c r="B83" s="44" t="s">
        <v>498</v>
      </c>
      <c r="C83" s="19" t="s">
        <v>433</v>
      </c>
      <c r="D83" s="44" t="s">
        <v>759</v>
      </c>
      <c r="E83" s="9"/>
      <c r="F83" s="7"/>
      <c r="G83" s="7">
        <v>1</v>
      </c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>
        <v>1</v>
      </c>
      <c r="AD83" s="7"/>
      <c r="AE83" s="7"/>
      <c r="AF83" s="29"/>
      <c r="AG83" s="29"/>
      <c r="AH83" s="29"/>
      <c r="AI83" s="7"/>
      <c r="AJ83" s="7"/>
      <c r="AK83" s="7"/>
      <c r="AL83" s="7"/>
      <c r="AM83" s="7"/>
      <c r="AN83" s="7"/>
      <c r="AO83" s="7"/>
      <c r="AP83" s="7"/>
      <c r="AQ83" s="7"/>
      <c r="AR83" s="7">
        <v>1</v>
      </c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>
        <v>1</v>
      </c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>
        <f>SUM($F83:BQ83)</f>
        <v>4</v>
      </c>
      <c r="BS83" s="24">
        <f>BR83/COLUMN(BR83)</f>
        <v>5.7142857142857141E-2</v>
      </c>
    </row>
    <row r="84" spans="1:71" x14ac:dyDescent="0.2">
      <c r="A84" s="44" t="s">
        <v>281</v>
      </c>
      <c r="B84" s="44" t="s">
        <v>283</v>
      </c>
      <c r="C84" s="19" t="s">
        <v>280</v>
      </c>
      <c r="D84" s="44" t="s">
        <v>795</v>
      </c>
      <c r="E84" s="9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29"/>
      <c r="AG84" s="29"/>
      <c r="AH84" s="29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>
        <v>1</v>
      </c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>
        <f>SUM($F84:BQ84)</f>
        <v>1</v>
      </c>
      <c r="BS84" s="24">
        <f>BR84/COLUMN(BR84)</f>
        <v>1.4285714285714285E-2</v>
      </c>
    </row>
    <row r="85" spans="1:71" x14ac:dyDescent="0.2">
      <c r="A85" s="44" t="s">
        <v>281</v>
      </c>
      <c r="B85" s="44" t="s">
        <v>452</v>
      </c>
      <c r="C85" s="19" t="s">
        <v>453</v>
      </c>
      <c r="D85" s="44" t="s">
        <v>811</v>
      </c>
      <c r="E85" s="19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>
        <v>1</v>
      </c>
      <c r="AC85" s="7">
        <v>1</v>
      </c>
      <c r="AD85" s="7">
        <v>1</v>
      </c>
      <c r="AE85" s="7"/>
      <c r="AF85" s="29"/>
      <c r="AG85" s="29"/>
      <c r="AH85" s="29"/>
      <c r="AI85" s="7"/>
      <c r="AJ85" s="7"/>
      <c r="AK85" s="7">
        <v>1</v>
      </c>
      <c r="AL85" s="7"/>
      <c r="AM85" s="7"/>
      <c r="AN85" s="7"/>
      <c r="AO85" s="7"/>
      <c r="AP85" s="7"/>
      <c r="AQ85" s="7">
        <v>1</v>
      </c>
      <c r="AR85" s="7">
        <v>1</v>
      </c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>
        <f>SUM($F85:BQ85)</f>
        <v>6</v>
      </c>
      <c r="BS85" s="24">
        <f>BR85/COLUMN(BR85)</f>
        <v>8.5714285714285715E-2</v>
      </c>
    </row>
    <row r="86" spans="1:71" x14ac:dyDescent="0.2">
      <c r="A86" s="44" t="s">
        <v>281</v>
      </c>
      <c r="B86" s="44" t="s">
        <v>398</v>
      </c>
      <c r="C86" s="19" t="s">
        <v>399</v>
      </c>
      <c r="D86" s="44" t="s">
        <v>187</v>
      </c>
      <c r="E86" s="9"/>
      <c r="F86" s="7"/>
      <c r="G86" s="7"/>
      <c r="H86" s="7"/>
      <c r="I86" s="7"/>
      <c r="J86" s="7"/>
      <c r="K86" s="7">
        <v>1</v>
      </c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>
        <v>1</v>
      </c>
      <c r="AD86" s="7"/>
      <c r="AE86" s="7"/>
      <c r="AF86" s="29"/>
      <c r="AG86" s="29"/>
      <c r="AH86" s="29">
        <v>1</v>
      </c>
      <c r="AI86" s="7">
        <v>1</v>
      </c>
      <c r="AJ86" s="7">
        <v>1</v>
      </c>
      <c r="AK86" s="7"/>
      <c r="AL86" s="7"/>
      <c r="AM86" s="7"/>
      <c r="AN86" s="7"/>
      <c r="AO86" s="7"/>
      <c r="AP86" s="7"/>
      <c r="AQ86" s="7"/>
      <c r="AR86" s="7"/>
      <c r="AS86" s="7">
        <v>1</v>
      </c>
      <c r="AT86" s="7"/>
      <c r="AU86" s="7"/>
      <c r="AV86" s="7"/>
      <c r="AW86" s="7"/>
      <c r="AX86" s="7"/>
      <c r="AY86" s="7"/>
      <c r="AZ86" s="7">
        <v>1</v>
      </c>
      <c r="BA86" s="7"/>
      <c r="BB86" s="7"/>
      <c r="BC86" s="7"/>
      <c r="BD86" s="7"/>
      <c r="BE86" s="7"/>
      <c r="BF86" s="7">
        <v>1</v>
      </c>
      <c r="BG86" s="7"/>
      <c r="BH86" s="7">
        <v>1</v>
      </c>
      <c r="BI86" s="7">
        <v>1</v>
      </c>
      <c r="BJ86" s="7">
        <v>1</v>
      </c>
      <c r="BK86" s="7"/>
      <c r="BL86" s="7"/>
      <c r="BM86" s="7"/>
      <c r="BN86" s="7"/>
      <c r="BO86" s="7"/>
      <c r="BP86" s="7">
        <v>1</v>
      </c>
      <c r="BQ86" s="7">
        <v>1</v>
      </c>
      <c r="BR86" s="7">
        <f>SUM($F86:BQ86)</f>
        <v>13</v>
      </c>
      <c r="BS86" s="24">
        <f>BR86/COLUMN(BR86)</f>
        <v>0.18571428571428572</v>
      </c>
    </row>
    <row r="87" spans="1:71" x14ac:dyDescent="0.2">
      <c r="A87" s="44" t="s">
        <v>281</v>
      </c>
      <c r="B87" s="44" t="s">
        <v>419</v>
      </c>
      <c r="C87" s="19" t="s">
        <v>420</v>
      </c>
      <c r="D87" s="44" t="s">
        <v>794</v>
      </c>
      <c r="E87" s="19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29"/>
      <c r="AG87" s="29"/>
      <c r="AH87" s="29"/>
      <c r="AI87" s="7"/>
      <c r="AJ87" s="7"/>
      <c r="AK87" s="7"/>
      <c r="AL87" s="7"/>
      <c r="AM87" s="7"/>
      <c r="AN87" s="7"/>
      <c r="AO87" s="7">
        <v>1</v>
      </c>
      <c r="AP87" s="7"/>
      <c r="AQ87" s="7"/>
      <c r="AR87" s="7"/>
      <c r="AS87" s="7"/>
      <c r="AT87" s="7"/>
      <c r="AU87" s="7"/>
      <c r="AV87" s="7"/>
      <c r="AW87" s="7">
        <v>1</v>
      </c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>
        <f>SUM($F87:BQ87)</f>
        <v>2</v>
      </c>
      <c r="BS87" s="24">
        <f>BR87/COLUMN(BR87)</f>
        <v>2.8571428571428571E-2</v>
      </c>
    </row>
    <row r="88" spans="1:71" x14ac:dyDescent="0.2">
      <c r="A88" s="44" t="s">
        <v>375</v>
      </c>
      <c r="B88" s="44" t="s">
        <v>455</v>
      </c>
      <c r="C88" s="19" t="s">
        <v>445</v>
      </c>
      <c r="D88" s="44" t="s">
        <v>763</v>
      </c>
      <c r="E88" s="9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>
        <v>1</v>
      </c>
      <c r="X88" s="7"/>
      <c r="Y88" s="7">
        <v>1</v>
      </c>
      <c r="Z88" s="7"/>
      <c r="AA88" s="7"/>
      <c r="AB88" s="7"/>
      <c r="AC88" s="7"/>
      <c r="AD88" s="7"/>
      <c r="AE88" s="7"/>
      <c r="AF88" s="29"/>
      <c r="AG88" s="29"/>
      <c r="AH88" s="29"/>
      <c r="AI88" s="7"/>
      <c r="AJ88" s="7"/>
      <c r="AK88" s="7"/>
      <c r="AL88" s="7"/>
      <c r="AM88" s="7"/>
      <c r="AN88" s="7"/>
      <c r="AO88" s="7"/>
      <c r="AP88" s="7"/>
      <c r="AQ88" s="7">
        <v>1</v>
      </c>
      <c r="AR88" s="7"/>
      <c r="AS88" s="7"/>
      <c r="AT88" s="7">
        <v>1</v>
      </c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>
        <f>SUM($F88:BQ88)</f>
        <v>4</v>
      </c>
      <c r="BS88" s="24">
        <f>BR88/COLUMN(BR88)</f>
        <v>5.7142857142857141E-2</v>
      </c>
    </row>
    <row r="89" spans="1:71" x14ac:dyDescent="0.2">
      <c r="A89" s="44" t="s">
        <v>375</v>
      </c>
      <c r="B89" s="44" t="s">
        <v>397</v>
      </c>
      <c r="C89" s="19" t="s">
        <v>421</v>
      </c>
      <c r="D89" s="44" t="s">
        <v>764</v>
      </c>
      <c r="E89" s="9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>
        <v>1</v>
      </c>
      <c r="Z89" s="7"/>
      <c r="AA89" s="7"/>
      <c r="AB89" s="7"/>
      <c r="AC89" s="7"/>
      <c r="AD89" s="7"/>
      <c r="AE89" s="7"/>
      <c r="AF89" s="29"/>
      <c r="AG89" s="29"/>
      <c r="AH89" s="29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>
        <v>1</v>
      </c>
      <c r="AU89" s="7">
        <v>1</v>
      </c>
      <c r="AV89" s="7">
        <v>1</v>
      </c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>
        <f>SUM($F89:BQ89)</f>
        <v>4</v>
      </c>
      <c r="BS89" s="24">
        <f>BR89/COLUMN(BR89)</f>
        <v>5.7142857142857141E-2</v>
      </c>
    </row>
    <row r="90" spans="1:71" x14ac:dyDescent="0.2">
      <c r="A90" s="44" t="s">
        <v>375</v>
      </c>
      <c r="B90" s="44" t="s">
        <v>525</v>
      </c>
      <c r="C90" s="19" t="s">
        <v>456</v>
      </c>
      <c r="D90" s="44" t="s">
        <v>765</v>
      </c>
      <c r="E90" s="9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>
        <v>1</v>
      </c>
      <c r="W90" s="7">
        <v>1</v>
      </c>
      <c r="X90" s="7"/>
      <c r="Y90" s="7"/>
      <c r="Z90" s="7"/>
      <c r="AA90" s="7"/>
      <c r="AB90" s="7"/>
      <c r="AC90" s="7"/>
      <c r="AD90" s="7"/>
      <c r="AE90" s="7"/>
      <c r="AF90" s="29">
        <v>1</v>
      </c>
      <c r="AG90" s="29">
        <v>1</v>
      </c>
      <c r="AH90" s="29"/>
      <c r="AI90" s="7"/>
      <c r="AJ90" s="7"/>
      <c r="AK90" s="7"/>
      <c r="AL90" s="7"/>
      <c r="AM90" s="7"/>
      <c r="AN90" s="7"/>
      <c r="AO90" s="7"/>
      <c r="AP90" s="7"/>
      <c r="AQ90" s="7"/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  <c r="BR90" s="7">
        <f>SUM($F90:BQ90)</f>
        <v>4</v>
      </c>
      <c r="BS90" s="24">
        <f>BR90/COLUMN(BR90)</f>
        <v>5.7142857142857141E-2</v>
      </c>
    </row>
    <row r="91" spans="1:71" x14ac:dyDescent="0.2">
      <c r="A91" s="44" t="s">
        <v>375</v>
      </c>
      <c r="B91" s="44" t="s">
        <v>486</v>
      </c>
      <c r="C91" s="19" t="s">
        <v>356</v>
      </c>
      <c r="D91" s="44" t="s">
        <v>766</v>
      </c>
      <c r="E91" s="9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>
        <v>1</v>
      </c>
      <c r="AE91" s="7"/>
      <c r="AF91" s="29"/>
      <c r="AG91" s="29"/>
      <c r="AH91" s="29"/>
      <c r="AI91" s="7"/>
      <c r="AJ91" s="7"/>
      <c r="AK91" s="7"/>
      <c r="AL91" s="7"/>
      <c r="AM91" s="7"/>
      <c r="AN91" s="7"/>
      <c r="AO91" s="7"/>
      <c r="AP91" s="7">
        <v>1</v>
      </c>
      <c r="AQ91" s="7">
        <v>1</v>
      </c>
      <c r="AR91" s="7"/>
      <c r="AS91" s="7"/>
      <c r="AT91" s="7">
        <v>1</v>
      </c>
      <c r="AU91" s="7"/>
      <c r="AV91" s="7">
        <v>1</v>
      </c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>
        <f>SUM($F91:BQ91)</f>
        <v>5</v>
      </c>
      <c r="BS91" s="24">
        <f>BR91/COLUMN(BR91)</f>
        <v>7.1428571428571425E-2</v>
      </c>
    </row>
    <row r="92" spans="1:71" x14ac:dyDescent="0.2">
      <c r="A92" s="44" t="s">
        <v>375</v>
      </c>
      <c r="B92" s="44" t="s">
        <v>663</v>
      </c>
      <c r="C92" s="9" t="s">
        <v>661</v>
      </c>
      <c r="D92" s="44" t="s">
        <v>894</v>
      </c>
      <c r="E92" s="9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  <c r="AE92" s="7"/>
      <c r="AF92" s="29"/>
      <c r="AG92" s="29"/>
      <c r="AH92" s="29"/>
      <c r="AI92" s="7">
        <v>1</v>
      </c>
      <c r="AJ92" s="7"/>
      <c r="AK92" s="7"/>
      <c r="AL92" s="7"/>
      <c r="AM92" s="7"/>
      <c r="AN92" s="7"/>
      <c r="AO92" s="7"/>
      <c r="AP92" s="7"/>
      <c r="AQ92" s="7"/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>
        <f>SUM($F92:BQ92)</f>
        <v>1</v>
      </c>
      <c r="BS92" s="24">
        <f>BR92/COLUMN(BR92)</f>
        <v>1.4285714285714285E-2</v>
      </c>
    </row>
    <row r="93" spans="1:71" x14ac:dyDescent="0.2">
      <c r="A93" s="44" t="s">
        <v>375</v>
      </c>
      <c r="B93" s="44" t="s">
        <v>650</v>
      </c>
      <c r="C93" s="9" t="s">
        <v>669</v>
      </c>
      <c r="D93" s="44" t="s">
        <v>783</v>
      </c>
      <c r="E93" s="9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>
        <v>1</v>
      </c>
      <c r="X93" s="7"/>
      <c r="Y93" s="7"/>
      <c r="Z93" s="7"/>
      <c r="AA93" s="7"/>
      <c r="AB93" s="7"/>
      <c r="AC93" s="7"/>
      <c r="AD93" s="7"/>
      <c r="AE93" s="7"/>
      <c r="AF93" s="29"/>
      <c r="AG93" s="29">
        <v>1</v>
      </c>
      <c r="AH93" s="29"/>
      <c r="AI93" s="7"/>
      <c r="AJ93" s="7"/>
      <c r="AK93" s="7"/>
      <c r="AL93" s="7"/>
      <c r="AM93" s="7"/>
      <c r="AN93" s="7"/>
      <c r="AO93" s="7">
        <v>1</v>
      </c>
      <c r="AP93" s="7"/>
      <c r="AQ93" s="7"/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>
        <f>SUM($F93:BQ93)</f>
        <v>3</v>
      </c>
      <c r="BS93" s="24">
        <f>BR93/COLUMN(BR93)</f>
        <v>4.2857142857142858E-2</v>
      </c>
    </row>
    <row r="94" spans="1:71" x14ac:dyDescent="0.2">
      <c r="A94" s="44" t="s">
        <v>375</v>
      </c>
      <c r="B94" s="44" t="s">
        <v>487</v>
      </c>
      <c r="C94" s="19" t="s">
        <v>462</v>
      </c>
      <c r="D94" s="44" t="s">
        <v>784</v>
      </c>
      <c r="E94" s="9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29"/>
      <c r="AG94" s="29"/>
      <c r="AH94" s="29"/>
      <c r="AI94" s="7"/>
      <c r="AJ94" s="7"/>
      <c r="AK94" s="7"/>
      <c r="AL94" s="7"/>
      <c r="AM94" s="7"/>
      <c r="AN94" s="7"/>
      <c r="AO94" s="7"/>
      <c r="AP94" s="7"/>
      <c r="AQ94" s="7"/>
      <c r="AR94" s="7">
        <v>1</v>
      </c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>
        <f>SUM($F94:BQ94)</f>
        <v>1</v>
      </c>
      <c r="BS94" s="24">
        <f>BR94/COLUMN(BR94)</f>
        <v>1.4285714285714285E-2</v>
      </c>
    </row>
    <row r="95" spans="1:71" x14ac:dyDescent="0.2">
      <c r="A95" s="44" t="s">
        <v>375</v>
      </c>
      <c r="B95" s="44" t="s">
        <v>463</v>
      </c>
      <c r="C95" s="9" t="s">
        <v>60</v>
      </c>
      <c r="D95" s="44" t="s">
        <v>767</v>
      </c>
      <c r="E95" s="9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>
        <v>1</v>
      </c>
      <c r="AD95" s="7"/>
      <c r="AE95" s="7"/>
      <c r="AF95" s="29"/>
      <c r="AG95" s="29"/>
      <c r="AH95" s="29"/>
      <c r="AI95" s="7"/>
      <c r="AJ95" s="7"/>
      <c r="AK95" s="7"/>
      <c r="AL95" s="7"/>
      <c r="AM95" s="7"/>
      <c r="AN95" s="7"/>
      <c r="AO95" s="7"/>
      <c r="AP95" s="7"/>
      <c r="AQ95" s="7"/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>
        <f>SUM($F95:BQ95)</f>
        <v>1</v>
      </c>
      <c r="BS95" s="24">
        <f>BR95/COLUMN(BR95)</f>
        <v>1.4285714285714285E-2</v>
      </c>
    </row>
    <row r="96" spans="1:71" x14ac:dyDescent="0.2">
      <c r="A96" s="44" t="s">
        <v>375</v>
      </c>
      <c r="B96" s="44" t="s">
        <v>728</v>
      </c>
      <c r="C96" s="19" t="s">
        <v>705</v>
      </c>
      <c r="D96" s="44" t="s">
        <v>815</v>
      </c>
      <c r="E96" s="9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29"/>
      <c r="AG96" s="29">
        <v>1</v>
      </c>
      <c r="AH96" s="29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>
        <f>SUM($F96:BQ96)</f>
        <v>1</v>
      </c>
      <c r="BS96" s="24">
        <f>BR96/COLUMN(BR96)</f>
        <v>1.4285714285714285E-2</v>
      </c>
    </row>
    <row r="97" spans="1:71" x14ac:dyDescent="0.2">
      <c r="A97" s="44" t="s">
        <v>375</v>
      </c>
      <c r="B97" s="44" t="s">
        <v>268</v>
      </c>
      <c r="C97" s="19" t="s">
        <v>269</v>
      </c>
      <c r="D97" s="44" t="s">
        <v>782</v>
      </c>
      <c r="E97" s="9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29"/>
      <c r="AG97" s="29"/>
      <c r="AH97" s="29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>
        <v>1</v>
      </c>
      <c r="BA97" s="7">
        <v>1</v>
      </c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>
        <f>SUM($F97:BQ97)</f>
        <v>2</v>
      </c>
      <c r="BS97" s="24">
        <f>BR97/COLUMN(BR97)</f>
        <v>2.8571428571428571E-2</v>
      </c>
    </row>
    <row r="98" spans="1:71" x14ac:dyDescent="0.2">
      <c r="A98" s="44" t="s">
        <v>410</v>
      </c>
      <c r="B98" s="44" t="s">
        <v>126</v>
      </c>
      <c r="C98" s="9" t="s">
        <v>127</v>
      </c>
      <c r="D98" s="44" t="s">
        <v>816</v>
      </c>
      <c r="E98" s="9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>
        <v>1</v>
      </c>
      <c r="W98" s="7"/>
      <c r="X98" s="7"/>
      <c r="Y98" s="7">
        <v>1</v>
      </c>
      <c r="Z98" s="7"/>
      <c r="AA98" s="7">
        <v>1</v>
      </c>
      <c r="AB98" s="7"/>
      <c r="AC98" s="7"/>
      <c r="AD98" s="7">
        <v>1</v>
      </c>
      <c r="AE98" s="7"/>
      <c r="AF98" s="29"/>
      <c r="AG98" s="29">
        <v>1</v>
      </c>
      <c r="AH98" s="29">
        <v>1</v>
      </c>
      <c r="AI98" s="7"/>
      <c r="AJ98" s="7"/>
      <c r="AK98" s="7"/>
      <c r="AL98" s="7">
        <v>1</v>
      </c>
      <c r="AM98" s="7">
        <v>1</v>
      </c>
      <c r="AN98" s="7">
        <v>1</v>
      </c>
      <c r="AO98" s="7"/>
      <c r="AP98" s="7"/>
      <c r="AQ98" s="7">
        <v>1</v>
      </c>
      <c r="AR98" s="7"/>
      <c r="AS98" s="7">
        <v>1</v>
      </c>
      <c r="AT98" s="7">
        <v>1</v>
      </c>
      <c r="AU98" s="7"/>
      <c r="AV98" s="7"/>
      <c r="AW98" s="7"/>
      <c r="AX98" s="7"/>
      <c r="AY98" s="7"/>
      <c r="AZ98" s="7"/>
      <c r="BA98" s="7"/>
      <c r="BB98" s="7">
        <v>1</v>
      </c>
      <c r="BC98" s="7">
        <v>1</v>
      </c>
      <c r="BD98" s="7"/>
      <c r="BE98" s="7"/>
      <c r="BF98" s="7">
        <v>1</v>
      </c>
      <c r="BG98" s="7"/>
      <c r="BH98" s="7">
        <v>1</v>
      </c>
      <c r="BI98" s="7">
        <v>1</v>
      </c>
      <c r="BJ98" s="7"/>
      <c r="BK98" s="7"/>
      <c r="BL98" s="7"/>
      <c r="BM98" s="7"/>
      <c r="BN98" s="7"/>
      <c r="BO98" s="7"/>
      <c r="BP98" s="7"/>
      <c r="BQ98" s="7"/>
      <c r="BR98" s="7">
        <f>SUM($F98:BQ98)</f>
        <v>17</v>
      </c>
      <c r="BS98" s="24">
        <f>BR98/COLUMN(BR98)</f>
        <v>0.24285714285714285</v>
      </c>
    </row>
    <row r="99" spans="1:71" x14ac:dyDescent="0.2">
      <c r="A99" s="44" t="s">
        <v>410</v>
      </c>
      <c r="B99" s="44" t="s">
        <v>702</v>
      </c>
      <c r="C99" s="9" t="s">
        <v>690</v>
      </c>
      <c r="D99" s="44" t="s">
        <v>817</v>
      </c>
      <c r="E99" s="9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>
        <v>1</v>
      </c>
      <c r="Z99" s="7">
        <v>1</v>
      </c>
      <c r="AA99" s="7">
        <v>1</v>
      </c>
      <c r="AB99" s="7">
        <v>1</v>
      </c>
      <c r="AC99" s="7"/>
      <c r="AD99" s="7">
        <v>1</v>
      </c>
      <c r="AE99" s="7"/>
      <c r="AF99" s="29"/>
      <c r="AG99" s="29"/>
      <c r="AH99" s="29"/>
      <c r="AI99" s="7"/>
      <c r="AJ99" s="7"/>
      <c r="AK99" s="7"/>
      <c r="AL99" s="7"/>
      <c r="AM99" s="7"/>
      <c r="AN99" s="7"/>
      <c r="AO99" s="7">
        <v>1</v>
      </c>
      <c r="AP99" s="7"/>
      <c r="AQ99" s="7">
        <v>1</v>
      </c>
      <c r="AR99" s="7">
        <v>1</v>
      </c>
      <c r="AS99" s="7"/>
      <c r="AT99" s="7">
        <v>1</v>
      </c>
      <c r="AU99" s="7">
        <v>1</v>
      </c>
      <c r="AV99" s="7">
        <v>1</v>
      </c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>
        <f>SUM($F99:BQ99)</f>
        <v>11</v>
      </c>
      <c r="BS99" s="24">
        <f>BR99/COLUMN(BR99)</f>
        <v>0.15714285714285714</v>
      </c>
    </row>
    <row r="100" spans="1:71" x14ac:dyDescent="0.2">
      <c r="A100" s="44" t="s">
        <v>410</v>
      </c>
      <c r="B100" s="44" t="s">
        <v>706</v>
      </c>
      <c r="C100" s="19" t="s">
        <v>275</v>
      </c>
      <c r="D100" s="44" t="s">
        <v>568</v>
      </c>
      <c r="E100" s="9"/>
      <c r="F100" s="7"/>
      <c r="G100" s="7"/>
      <c r="H100" s="7">
        <v>1</v>
      </c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>
        <v>1</v>
      </c>
      <c r="Y100" s="7"/>
      <c r="Z100" s="7"/>
      <c r="AA100" s="7"/>
      <c r="AB100" s="7"/>
      <c r="AC100" s="7"/>
      <c r="AD100" s="7"/>
      <c r="AE100" s="7"/>
      <c r="AF100" s="29"/>
      <c r="AG100" s="29"/>
      <c r="AH100" s="29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>
        <v>1</v>
      </c>
      <c r="BG100" s="7">
        <v>1</v>
      </c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>
        <f>SUM($F100:BQ100)</f>
        <v>4</v>
      </c>
      <c r="BS100" s="24">
        <f>BR100/COLUMN(BR100)</f>
        <v>5.7142857142857141E-2</v>
      </c>
    </row>
    <row r="101" spans="1:71" x14ac:dyDescent="0.2">
      <c r="A101" s="44" t="s">
        <v>410</v>
      </c>
      <c r="B101" s="44" t="s">
        <v>636</v>
      </c>
      <c r="C101" s="19" t="s">
        <v>708</v>
      </c>
      <c r="D101" s="44" t="s">
        <v>805</v>
      </c>
      <c r="E101" s="9" t="s">
        <v>667</v>
      </c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29"/>
      <c r="AG101" s="29"/>
      <c r="AH101" s="29"/>
      <c r="AI101" s="7"/>
      <c r="AJ101" s="7"/>
      <c r="AK101" s="7"/>
      <c r="AL101" s="7"/>
      <c r="AM101" s="7">
        <v>1</v>
      </c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>
        <f>SUM($F101:BQ101)</f>
        <v>1</v>
      </c>
      <c r="BS101" s="24">
        <f>BR101/COLUMN(BR101)</f>
        <v>1.4285714285714285E-2</v>
      </c>
    </row>
    <row r="102" spans="1:71" x14ac:dyDescent="0.2">
      <c r="A102" s="44" t="s">
        <v>410</v>
      </c>
      <c r="B102" s="44" t="s">
        <v>276</v>
      </c>
      <c r="C102" s="19" t="s">
        <v>277</v>
      </c>
      <c r="D102" s="44" t="s">
        <v>806</v>
      </c>
      <c r="E102" s="9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29"/>
      <c r="AG102" s="29">
        <v>1</v>
      </c>
      <c r="AH102" s="29">
        <v>1</v>
      </c>
      <c r="AI102" s="7">
        <v>1</v>
      </c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>
        <f>SUM($F102:BQ102)</f>
        <v>3</v>
      </c>
      <c r="BS102" s="24">
        <f>BR102/COLUMN(BR102)</f>
        <v>4.2857142857142858E-2</v>
      </c>
    </row>
    <row r="103" spans="1:71" x14ac:dyDescent="0.2">
      <c r="A103" s="44" t="s">
        <v>410</v>
      </c>
      <c r="B103" s="44" t="s">
        <v>621</v>
      </c>
      <c r="C103" s="9" t="s">
        <v>646</v>
      </c>
      <c r="D103" s="44" t="s">
        <v>627</v>
      </c>
      <c r="E103" s="9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29"/>
      <c r="AG103" s="29"/>
      <c r="AH103" s="29"/>
      <c r="AI103" s="7"/>
      <c r="AJ103" s="7"/>
      <c r="AK103" s="7"/>
      <c r="AL103" s="7"/>
      <c r="AM103" s="7"/>
      <c r="AN103" s="7"/>
      <c r="AO103" s="7">
        <v>1</v>
      </c>
      <c r="AP103" s="7">
        <v>1</v>
      </c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>
        <f>SUM($F103:BQ103)</f>
        <v>2</v>
      </c>
      <c r="BS103" s="24">
        <f>BR103/COLUMN(BR103)</f>
        <v>2.8571428571428571E-2</v>
      </c>
    </row>
    <row r="104" spans="1:71" x14ac:dyDescent="0.2">
      <c r="A104" s="44" t="s">
        <v>410</v>
      </c>
      <c r="B104" s="44" t="s">
        <v>739</v>
      </c>
      <c r="C104" s="19" t="s">
        <v>548</v>
      </c>
      <c r="D104" s="44" t="s">
        <v>570</v>
      </c>
      <c r="E104" s="9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>
        <v>1</v>
      </c>
      <c r="W104" s="7"/>
      <c r="X104" s="7"/>
      <c r="Y104" s="7"/>
      <c r="Z104" s="7"/>
      <c r="AA104" s="7"/>
      <c r="AB104" s="7"/>
      <c r="AC104" s="7">
        <v>1</v>
      </c>
      <c r="AD104" s="7"/>
      <c r="AE104" s="7"/>
      <c r="AF104" s="29">
        <v>1</v>
      </c>
      <c r="AG104" s="29">
        <v>1</v>
      </c>
      <c r="AH104" s="29"/>
      <c r="AI104" s="7"/>
      <c r="AJ104" s="7"/>
      <c r="AK104" s="7">
        <v>1</v>
      </c>
      <c r="AL104" s="7"/>
      <c r="AM104" s="7"/>
      <c r="AN104" s="7"/>
      <c r="AO104" s="7"/>
      <c r="AP104" s="7">
        <v>1</v>
      </c>
      <c r="AQ104" s="7"/>
      <c r="AR104" s="7">
        <v>1</v>
      </c>
      <c r="AS104" s="7"/>
      <c r="AT104" s="7"/>
      <c r="AU104" s="7"/>
      <c r="AV104" s="7"/>
      <c r="AW104" s="7">
        <v>1</v>
      </c>
      <c r="AX104" s="7">
        <v>1</v>
      </c>
      <c r="AY104" s="7">
        <v>1</v>
      </c>
      <c r="AZ104" s="7">
        <v>1</v>
      </c>
      <c r="BA104" s="7">
        <v>1</v>
      </c>
      <c r="BB104" s="7">
        <v>1</v>
      </c>
      <c r="BC104" s="7"/>
      <c r="BD104" s="7"/>
      <c r="BE104" s="7">
        <v>1</v>
      </c>
      <c r="BF104" s="7"/>
      <c r="BG104" s="7">
        <v>1</v>
      </c>
      <c r="BH104" s="7">
        <v>1</v>
      </c>
      <c r="BI104" s="7"/>
      <c r="BJ104" s="7"/>
      <c r="BK104" s="7"/>
      <c r="BL104" s="7"/>
      <c r="BM104" s="7"/>
      <c r="BN104" s="7"/>
      <c r="BO104" s="7"/>
      <c r="BP104" s="7"/>
      <c r="BQ104" s="7">
        <v>1</v>
      </c>
      <c r="BR104" s="7">
        <f>SUM($F104:BQ104)</f>
        <v>17</v>
      </c>
      <c r="BS104" s="24">
        <f>BR104/COLUMN(BR104)</f>
        <v>0.24285714285714285</v>
      </c>
    </row>
    <row r="105" spans="1:71" x14ac:dyDescent="0.2">
      <c r="A105" s="44" t="s">
        <v>410</v>
      </c>
      <c r="B105" s="44" t="s">
        <v>573</v>
      </c>
      <c r="C105" s="19" t="s">
        <v>437</v>
      </c>
      <c r="D105" s="44" t="s">
        <v>616</v>
      </c>
      <c r="E105" s="9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>
        <v>1</v>
      </c>
      <c r="W105" s="7"/>
      <c r="X105" s="7"/>
      <c r="Y105" s="7"/>
      <c r="Z105" s="7"/>
      <c r="AA105" s="7"/>
      <c r="AB105" s="7"/>
      <c r="AC105" s="7"/>
      <c r="AD105" s="7"/>
      <c r="AE105" s="7"/>
      <c r="AF105" s="29">
        <v>1</v>
      </c>
      <c r="AG105" s="29">
        <v>1</v>
      </c>
      <c r="AH105" s="29">
        <v>1</v>
      </c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>
        <v>1</v>
      </c>
      <c r="BC105" s="7"/>
      <c r="BD105" s="7">
        <v>1</v>
      </c>
      <c r="BE105" s="7">
        <v>1</v>
      </c>
      <c r="BF105" s="7"/>
      <c r="BG105" s="7">
        <v>1</v>
      </c>
      <c r="BH105" s="7"/>
      <c r="BI105" s="7"/>
      <c r="BJ105" s="7"/>
      <c r="BK105" s="7">
        <v>1</v>
      </c>
      <c r="BL105" s="7"/>
      <c r="BM105" s="7"/>
      <c r="BN105" s="7"/>
      <c r="BO105" s="7"/>
      <c r="BP105" s="7"/>
      <c r="BQ105" s="7"/>
      <c r="BR105" s="7">
        <f>SUM($F105:BQ105)</f>
        <v>9</v>
      </c>
      <c r="BS105" s="24">
        <f>BR105/COLUMN(BR105)</f>
        <v>0.12857142857142856</v>
      </c>
    </row>
    <row r="106" spans="1:71" x14ac:dyDescent="0.2">
      <c r="A106" s="44" t="s">
        <v>410</v>
      </c>
      <c r="B106" s="44" t="s">
        <v>476</v>
      </c>
      <c r="C106" s="19" t="s">
        <v>477</v>
      </c>
      <c r="D106" s="44" t="s">
        <v>776</v>
      </c>
      <c r="E106" s="9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29"/>
      <c r="AG106" s="29"/>
      <c r="AH106" s="29"/>
      <c r="AI106" s="7"/>
      <c r="AJ106" s="7"/>
      <c r="AK106" s="7">
        <v>1</v>
      </c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>
        <f>SUM($F106:BQ106)</f>
        <v>1</v>
      </c>
      <c r="BS106" s="24">
        <f>BR106/COLUMN(BR106)</f>
        <v>1.4285714285714285E-2</v>
      </c>
    </row>
    <row r="107" spans="1:71" x14ac:dyDescent="0.2">
      <c r="A107" s="44" t="s">
        <v>380</v>
      </c>
      <c r="B107" s="44" t="s">
        <v>392</v>
      </c>
      <c r="C107" s="19" t="s">
        <v>402</v>
      </c>
      <c r="D107" s="44" t="s">
        <v>778</v>
      </c>
      <c r="E107" s="9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29"/>
      <c r="AG107" s="29"/>
      <c r="AH107" s="29"/>
      <c r="AI107" s="7"/>
      <c r="AJ107" s="7"/>
      <c r="AK107" s="7"/>
      <c r="AL107" s="7"/>
      <c r="AM107" s="7"/>
      <c r="AN107" s="7"/>
      <c r="AO107" s="7">
        <v>1</v>
      </c>
      <c r="AP107" s="7"/>
      <c r="AQ107" s="7"/>
      <c r="AR107" s="7"/>
      <c r="AS107" s="7"/>
      <c r="AT107" s="7"/>
      <c r="AU107" s="7"/>
      <c r="AV107" s="7"/>
      <c r="AW107" s="7"/>
      <c r="AX107" s="7">
        <v>1</v>
      </c>
      <c r="AY107" s="7"/>
      <c r="AZ107" s="7"/>
      <c r="BA107" s="7"/>
      <c r="BB107" s="7"/>
      <c r="BC107" s="7"/>
      <c r="BD107" s="7"/>
      <c r="BE107" s="7"/>
      <c r="BF107" s="7"/>
      <c r="BG107" s="7"/>
      <c r="BH107" s="7">
        <v>1</v>
      </c>
      <c r="BI107" s="7">
        <v>1</v>
      </c>
      <c r="BJ107" s="7"/>
      <c r="BK107" s="7"/>
      <c r="BL107" s="7"/>
      <c r="BM107" s="7"/>
      <c r="BN107" s="7"/>
      <c r="BO107" s="7"/>
      <c r="BP107" s="7"/>
      <c r="BQ107" s="7"/>
      <c r="BR107" s="7">
        <f>SUM($F107:BQ107)</f>
        <v>4</v>
      </c>
      <c r="BS107" s="24">
        <f>BR107/COLUMN(BR107)</f>
        <v>5.7142857142857141E-2</v>
      </c>
    </row>
    <row r="108" spans="1:71" x14ac:dyDescent="0.2">
      <c r="A108" s="44" t="s">
        <v>380</v>
      </c>
      <c r="B108" s="44" t="s">
        <v>366</v>
      </c>
      <c r="C108" s="19" t="s">
        <v>405</v>
      </c>
      <c r="D108" s="44" t="s">
        <v>779</v>
      </c>
      <c r="E108" s="9"/>
      <c r="F108" s="7">
        <v>1</v>
      </c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>
        <v>1</v>
      </c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29"/>
      <c r="AG108" s="29"/>
      <c r="AH108" s="29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>
        <v>1</v>
      </c>
      <c r="BB108" s="7"/>
      <c r="BC108" s="7">
        <v>1</v>
      </c>
      <c r="BD108" s="7">
        <v>1</v>
      </c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>
        <v>1</v>
      </c>
      <c r="BQ108" s="7"/>
      <c r="BR108" s="7">
        <f>SUM($F108:BQ108)</f>
        <v>6</v>
      </c>
      <c r="BS108" s="24">
        <f>BR108/COLUMN(BR108)</f>
        <v>8.5714285714285715E-2</v>
      </c>
    </row>
    <row r="109" spans="1:71" x14ac:dyDescent="0.2">
      <c r="A109" s="44" t="s">
        <v>380</v>
      </c>
      <c r="B109" s="44" t="s">
        <v>266</v>
      </c>
      <c r="C109" s="19" t="s">
        <v>267</v>
      </c>
      <c r="D109" s="44" t="s">
        <v>821</v>
      </c>
      <c r="E109" s="9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29"/>
      <c r="AG109" s="29"/>
      <c r="AH109" s="29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>
        <v>1</v>
      </c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>
        <f>SUM($F109:BQ109)</f>
        <v>1</v>
      </c>
      <c r="BS109" s="24">
        <f>BR109/COLUMN(BR109)</f>
        <v>1.4285714285714285E-2</v>
      </c>
    </row>
    <row r="110" spans="1:71" x14ac:dyDescent="0.2">
      <c r="A110" s="44" t="s">
        <v>380</v>
      </c>
      <c r="B110" s="44" t="s">
        <v>707</v>
      </c>
      <c r="C110" s="19" t="s">
        <v>376</v>
      </c>
      <c r="D110" s="44" t="s">
        <v>746</v>
      </c>
      <c r="E110" s="9"/>
      <c r="F110" s="7">
        <v>1</v>
      </c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29"/>
      <c r="AG110" s="29"/>
      <c r="AH110" s="29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>
        <f>SUM($F110:BQ110)</f>
        <v>1</v>
      </c>
      <c r="BS110" s="24">
        <f>BR110/COLUMN(BR110)</f>
        <v>1.4285714285714285E-2</v>
      </c>
    </row>
    <row r="111" spans="1:71" x14ac:dyDescent="0.2">
      <c r="A111" s="44" t="s">
        <v>380</v>
      </c>
      <c r="B111" s="44" t="s">
        <v>457</v>
      </c>
      <c r="C111" s="19" t="s">
        <v>482</v>
      </c>
      <c r="D111" s="44" t="s">
        <v>812</v>
      </c>
      <c r="E111" s="9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29"/>
      <c r="AG111" s="29"/>
      <c r="AH111" s="29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>
        <v>1</v>
      </c>
      <c r="AZ111" s="7"/>
      <c r="BA111" s="7">
        <v>1</v>
      </c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>
        <f>SUM($F111:BQ111)</f>
        <v>2</v>
      </c>
      <c r="BS111" s="24">
        <f>BR111/COLUMN(BR111)</f>
        <v>2.8571428571428571E-2</v>
      </c>
    </row>
    <row r="112" spans="1:71" x14ac:dyDescent="0.2">
      <c r="A112" s="44" t="s">
        <v>380</v>
      </c>
      <c r="B112" s="44" t="s">
        <v>497</v>
      </c>
      <c r="C112" s="19" t="s">
        <v>521</v>
      </c>
      <c r="D112" s="44" t="s">
        <v>813</v>
      </c>
      <c r="E112" s="9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29"/>
      <c r="AG112" s="29"/>
      <c r="AH112" s="29"/>
      <c r="AI112" s="7">
        <v>1</v>
      </c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>
        <v>1</v>
      </c>
      <c r="BJ112" s="7"/>
      <c r="BK112" s="7"/>
      <c r="BL112" s="7"/>
      <c r="BM112" s="7"/>
      <c r="BN112" s="7"/>
      <c r="BO112" s="7"/>
      <c r="BP112" s="7"/>
      <c r="BQ112" s="7"/>
      <c r="BR112" s="7">
        <f>SUM($F112:BQ112)</f>
        <v>2</v>
      </c>
      <c r="BS112" s="24">
        <f>BR112/COLUMN(BR112)</f>
        <v>2.8571428571428571E-2</v>
      </c>
    </row>
    <row r="113" spans="1:71" x14ac:dyDescent="0.2">
      <c r="A113" s="44" t="s">
        <v>380</v>
      </c>
      <c r="B113" s="44" t="s">
        <v>552</v>
      </c>
      <c r="C113" s="19" t="s">
        <v>553</v>
      </c>
      <c r="D113" s="44" t="s">
        <v>822</v>
      </c>
      <c r="E113" s="9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>
        <v>1</v>
      </c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29"/>
      <c r="AG113" s="29"/>
      <c r="AH113" s="29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>
        <f>SUM($F113:BQ113)</f>
        <v>1</v>
      </c>
      <c r="BS113" s="24">
        <f>BR113/COLUMN(BR113)</f>
        <v>1.4285714285714285E-2</v>
      </c>
    </row>
    <row r="114" spans="1:71" x14ac:dyDescent="0.2">
      <c r="A114" s="44" t="s">
        <v>380</v>
      </c>
      <c r="B114" s="44" t="s">
        <v>579</v>
      </c>
      <c r="C114" s="19" t="s">
        <v>391</v>
      </c>
      <c r="D114" s="44" t="s">
        <v>777</v>
      </c>
      <c r="E114" s="9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29"/>
      <c r="AG114" s="29"/>
      <c r="AH114" s="29">
        <v>1</v>
      </c>
      <c r="AI114" s="7"/>
      <c r="AJ114" s="7">
        <v>1</v>
      </c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>
        <v>1</v>
      </c>
      <c r="AX114" s="7">
        <v>1</v>
      </c>
      <c r="AY114" s="7">
        <v>1</v>
      </c>
      <c r="AZ114" s="7">
        <v>1</v>
      </c>
      <c r="BA114" s="7">
        <v>1</v>
      </c>
      <c r="BB114" s="7">
        <v>1</v>
      </c>
      <c r="BC114" s="7">
        <v>1</v>
      </c>
      <c r="BD114" s="7">
        <v>1</v>
      </c>
      <c r="BE114" s="7">
        <v>1</v>
      </c>
      <c r="BF114" s="7">
        <v>1</v>
      </c>
      <c r="BG114" s="7">
        <v>1</v>
      </c>
      <c r="BH114" s="7">
        <v>1</v>
      </c>
      <c r="BI114" s="7">
        <v>1</v>
      </c>
      <c r="BJ114" s="7">
        <v>1</v>
      </c>
      <c r="BK114" s="7"/>
      <c r="BL114" s="7"/>
      <c r="BM114" s="7"/>
      <c r="BN114" s="7"/>
      <c r="BO114" s="7"/>
      <c r="BP114" s="7"/>
      <c r="BQ114" s="7"/>
      <c r="BR114" s="7">
        <f>SUM($F114:BQ114)</f>
        <v>16</v>
      </c>
      <c r="BS114" s="24">
        <f>BR114/COLUMN(BR114)</f>
        <v>0.22857142857142856</v>
      </c>
    </row>
    <row r="115" spans="1:71" x14ac:dyDescent="0.2">
      <c r="A115" s="44" t="s">
        <v>407</v>
      </c>
      <c r="B115" s="44" t="s">
        <v>481</v>
      </c>
      <c r="C115" s="19" t="s">
        <v>371</v>
      </c>
      <c r="D115" s="44" t="s">
        <v>828</v>
      </c>
      <c r="E115" s="9"/>
      <c r="F115" s="7"/>
      <c r="G115" s="7"/>
      <c r="H115" s="7"/>
      <c r="I115" s="7"/>
      <c r="J115" s="7"/>
      <c r="K115" s="7"/>
      <c r="L115" s="7">
        <v>1</v>
      </c>
      <c r="M115" s="7"/>
      <c r="N115" s="7"/>
      <c r="O115" s="7">
        <v>1</v>
      </c>
      <c r="P115" s="7"/>
      <c r="Q115" s="7"/>
      <c r="R115" s="7"/>
      <c r="S115" s="7">
        <v>1</v>
      </c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29"/>
      <c r="AG115" s="29"/>
      <c r="AH115" s="29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>
        <f>SUM($F115:BQ115)</f>
        <v>3</v>
      </c>
      <c r="BS115" s="24">
        <f>BR115/COLUMN(BR115)</f>
        <v>4.2857142857142858E-2</v>
      </c>
    </row>
    <row r="116" spans="1:71" x14ac:dyDescent="0.2">
      <c r="A116" s="44" t="s">
        <v>325</v>
      </c>
      <c r="B116" s="44" t="s">
        <v>369</v>
      </c>
      <c r="C116" s="19" t="s">
        <v>308</v>
      </c>
      <c r="D116" s="44" t="s">
        <v>583</v>
      </c>
      <c r="E116" s="9"/>
      <c r="F116" s="7"/>
      <c r="G116" s="7"/>
      <c r="H116" s="7"/>
      <c r="I116" s="7"/>
      <c r="J116" s="7">
        <v>1</v>
      </c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29"/>
      <c r="AG116" s="29"/>
      <c r="AH116" s="29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>
        <v>1</v>
      </c>
      <c r="BR116" s="7">
        <f>SUM($F116:BQ116)</f>
        <v>2</v>
      </c>
      <c r="BS116" s="24">
        <f>BR116/COLUMN(BR116)</f>
        <v>2.8571428571428571E-2</v>
      </c>
    </row>
    <row r="117" spans="1:71" x14ac:dyDescent="0.2">
      <c r="A117" s="44" t="s">
        <v>346</v>
      </c>
      <c r="B117" s="44" t="s">
        <v>725</v>
      </c>
      <c r="C117" s="19" t="s">
        <v>347</v>
      </c>
      <c r="D117" s="44" t="s">
        <v>818</v>
      </c>
      <c r="E117" s="38" t="s">
        <v>758</v>
      </c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29"/>
      <c r="AG117" s="29"/>
      <c r="AH117" s="29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>
        <v>1</v>
      </c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>
        <f>SUM($F117:BQ117)</f>
        <v>1</v>
      </c>
      <c r="BS117" s="24">
        <f>BR117/COLUMN(BR117)</f>
        <v>1.4285714285714285E-2</v>
      </c>
    </row>
    <row r="118" spans="1:71" x14ac:dyDescent="0.2">
      <c r="A118" s="44" t="s">
        <v>360</v>
      </c>
      <c r="B118" s="44" t="s">
        <v>448</v>
      </c>
      <c r="C118" s="19" t="s">
        <v>449</v>
      </c>
      <c r="D118" s="44" t="s">
        <v>836</v>
      </c>
      <c r="E118" s="9"/>
      <c r="F118" s="7"/>
      <c r="G118" s="7">
        <v>1</v>
      </c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29">
        <v>1</v>
      </c>
      <c r="AG118" s="29">
        <v>1</v>
      </c>
      <c r="AH118" s="29">
        <v>1</v>
      </c>
      <c r="AI118" s="7"/>
      <c r="AJ118" s="7"/>
      <c r="AK118" s="7"/>
      <c r="AL118" s="7"/>
      <c r="AM118" s="7"/>
      <c r="AN118" s="7"/>
      <c r="AO118" s="7">
        <v>1</v>
      </c>
      <c r="AP118" s="7"/>
      <c r="AQ118" s="7"/>
      <c r="AR118" s="7"/>
      <c r="AS118" s="7"/>
      <c r="AT118" s="7"/>
      <c r="AU118" s="7"/>
      <c r="AV118" s="7"/>
      <c r="AW118" s="7"/>
      <c r="AX118" s="7"/>
      <c r="AY118" s="7">
        <v>1</v>
      </c>
      <c r="AZ118" s="7"/>
      <c r="BA118" s="7">
        <v>1</v>
      </c>
      <c r="BB118" s="7"/>
      <c r="BC118" s="7"/>
      <c r="BD118" s="7">
        <v>1</v>
      </c>
      <c r="BE118" s="7"/>
      <c r="BF118" s="7">
        <v>1</v>
      </c>
      <c r="BG118" s="7"/>
      <c r="BH118" s="7"/>
      <c r="BI118" s="7"/>
      <c r="BJ118" s="7"/>
      <c r="BK118" s="7"/>
      <c r="BL118" s="7"/>
      <c r="BM118" s="7">
        <v>1</v>
      </c>
      <c r="BN118" s="7"/>
      <c r="BO118" s="7"/>
      <c r="BP118" s="7"/>
      <c r="BQ118" s="7"/>
      <c r="BR118" s="7">
        <f>SUM($F118:BQ118)</f>
        <v>10</v>
      </c>
      <c r="BS118" s="24">
        <f>BR118/COLUMN(BR118)</f>
        <v>0.14285714285714285</v>
      </c>
    </row>
    <row r="119" spans="1:71" x14ac:dyDescent="0.2">
      <c r="A119" s="44" t="s">
        <v>554</v>
      </c>
      <c r="B119" s="44" t="s">
        <v>711</v>
      </c>
      <c r="C119" s="19" t="s">
        <v>494</v>
      </c>
      <c r="D119" s="44" t="s">
        <v>837</v>
      </c>
      <c r="E119" s="9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29"/>
      <c r="AG119" s="29"/>
      <c r="AH119" s="29">
        <v>1</v>
      </c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>
        <f>SUM($F119:BQ119)</f>
        <v>1</v>
      </c>
      <c r="BS119" s="24">
        <f>BR119/COLUMN(BR119)</f>
        <v>1.4285714285714285E-2</v>
      </c>
    </row>
    <row r="120" spans="1:71" x14ac:dyDescent="0.2">
      <c r="A120" s="44" t="s">
        <v>554</v>
      </c>
      <c r="B120" s="44" t="s">
        <v>519</v>
      </c>
      <c r="C120" s="19" t="s">
        <v>547</v>
      </c>
      <c r="D120" s="44" t="s">
        <v>823</v>
      </c>
      <c r="E120" s="9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29"/>
      <c r="AG120" s="29"/>
      <c r="AH120" s="29"/>
      <c r="AI120" s="7"/>
      <c r="AJ120" s="7"/>
      <c r="AK120" s="7"/>
      <c r="AL120" s="7"/>
      <c r="AM120" s="7"/>
      <c r="AN120" s="7"/>
      <c r="AO120" s="7">
        <v>1</v>
      </c>
      <c r="AP120" s="7"/>
      <c r="AQ120" s="7"/>
      <c r="AR120" s="7"/>
      <c r="AS120" s="7"/>
      <c r="AT120" s="7">
        <v>1</v>
      </c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>
        <f>SUM($F120:BQ120)</f>
        <v>2</v>
      </c>
      <c r="BS120" s="24">
        <f>BR120/COLUMN(BR120)</f>
        <v>2.8571428571428571E-2</v>
      </c>
    </row>
    <row r="121" spans="1:71" x14ac:dyDescent="0.2">
      <c r="A121" s="44" t="s">
        <v>554</v>
      </c>
      <c r="B121" s="44" t="s">
        <v>367</v>
      </c>
      <c r="C121" s="19" t="s">
        <v>382</v>
      </c>
      <c r="D121" s="44" t="s">
        <v>824</v>
      </c>
      <c r="E121" s="9"/>
      <c r="F121" s="7"/>
      <c r="G121" s="7"/>
      <c r="H121" s="7"/>
      <c r="I121" s="7"/>
      <c r="J121" s="7"/>
      <c r="K121" s="7"/>
      <c r="L121" s="7">
        <v>1</v>
      </c>
      <c r="M121" s="7"/>
      <c r="N121" s="7"/>
      <c r="O121" s="7">
        <v>1</v>
      </c>
      <c r="P121" s="7">
        <v>1</v>
      </c>
      <c r="Q121" s="7">
        <v>1</v>
      </c>
      <c r="R121" s="7">
        <v>1</v>
      </c>
      <c r="S121" s="7">
        <v>1</v>
      </c>
      <c r="T121" s="7"/>
      <c r="U121" s="7">
        <v>1</v>
      </c>
      <c r="V121" s="7"/>
      <c r="W121" s="7"/>
      <c r="X121" s="7"/>
      <c r="Y121" s="7"/>
      <c r="Z121" s="7"/>
      <c r="AA121" s="7"/>
      <c r="AB121" s="7"/>
      <c r="AC121" s="7"/>
      <c r="AD121" s="7"/>
      <c r="AE121" s="7"/>
      <c r="AF121" s="29"/>
      <c r="AG121" s="29"/>
      <c r="AH121" s="29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>
        <f>SUM($F121:BQ121)</f>
        <v>7</v>
      </c>
      <c r="BS121" s="24">
        <f>BR121/COLUMN(BR121)</f>
        <v>0.1</v>
      </c>
    </row>
    <row r="122" spans="1:71" x14ac:dyDescent="0.2">
      <c r="A122" s="44" t="s">
        <v>554</v>
      </c>
      <c r="B122" s="44" t="s">
        <v>333</v>
      </c>
      <c r="C122" s="19" t="s">
        <v>368</v>
      </c>
      <c r="D122" s="44" t="s">
        <v>825</v>
      </c>
      <c r="E122" s="9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  <c r="AD122" s="7"/>
      <c r="AE122" s="7"/>
      <c r="AF122" s="29"/>
      <c r="AG122" s="29"/>
      <c r="AH122" s="29"/>
      <c r="AI122" s="7"/>
      <c r="AJ122" s="7"/>
      <c r="AK122" s="7"/>
      <c r="AL122" s="7"/>
      <c r="AM122" s="7">
        <v>1</v>
      </c>
      <c r="AN122" s="7">
        <v>1</v>
      </c>
      <c r="AO122" s="7"/>
      <c r="AP122" s="7"/>
      <c r="AQ122" s="7"/>
      <c r="AR122" s="7"/>
      <c r="AS122" s="7"/>
      <c r="AT122" s="7"/>
      <c r="AU122" s="7">
        <v>1</v>
      </c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>
        <f>SUM($F122:BQ122)</f>
        <v>3</v>
      </c>
      <c r="BS122" s="24">
        <f>BR122/COLUMN(BR122)</f>
        <v>4.2857142857142858E-2</v>
      </c>
    </row>
    <row r="123" spans="1:71" x14ac:dyDescent="0.2">
      <c r="A123" s="44" t="s">
        <v>554</v>
      </c>
      <c r="B123" s="44" t="s">
        <v>263</v>
      </c>
      <c r="C123" s="19" t="s">
        <v>260</v>
      </c>
      <c r="D123" s="44" t="s">
        <v>826</v>
      </c>
      <c r="E123" s="9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  <c r="AD123" s="7"/>
      <c r="AE123" s="7"/>
      <c r="AF123" s="29"/>
      <c r="AG123" s="29"/>
      <c r="AH123" s="29"/>
      <c r="AI123" s="7"/>
      <c r="AJ123" s="7">
        <v>1</v>
      </c>
      <c r="AK123" s="7"/>
      <c r="AL123" s="7"/>
      <c r="AM123" s="7"/>
      <c r="AN123" s="7"/>
      <c r="AO123" s="7"/>
      <c r="AP123" s="7"/>
      <c r="AQ123" s="7"/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>
        <v>1</v>
      </c>
      <c r="BE123" s="7"/>
      <c r="BF123" s="7"/>
      <c r="BG123" s="7"/>
      <c r="BH123" s="7"/>
      <c r="BI123" s="7"/>
      <c r="BJ123" s="7"/>
      <c r="BK123" s="7"/>
      <c r="BL123" s="7"/>
      <c r="BM123" s="7"/>
      <c r="BN123" s="7">
        <v>1</v>
      </c>
      <c r="BO123" s="7"/>
      <c r="BP123" s="7"/>
      <c r="BQ123" s="7"/>
      <c r="BR123" s="7">
        <f>SUM($F123:BQ123)</f>
        <v>3</v>
      </c>
      <c r="BS123" s="24">
        <f>BR123/COLUMN(BR123)</f>
        <v>4.2857142857142858E-2</v>
      </c>
    </row>
    <row r="124" spans="1:71" x14ac:dyDescent="0.2">
      <c r="A124" s="44" t="s">
        <v>554</v>
      </c>
      <c r="B124" s="44" t="s">
        <v>261</v>
      </c>
      <c r="C124" s="19" t="s">
        <v>278</v>
      </c>
      <c r="D124" s="44" t="s">
        <v>827</v>
      </c>
      <c r="E124" s="9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>
        <v>1</v>
      </c>
      <c r="U124" s="7"/>
      <c r="V124" s="7"/>
      <c r="W124" s="7"/>
      <c r="X124" s="7"/>
      <c r="Y124" s="7"/>
      <c r="Z124" s="7"/>
      <c r="AA124" s="7"/>
      <c r="AB124" s="7"/>
      <c r="AC124" s="7"/>
      <c r="AD124" s="7"/>
      <c r="AE124" s="7"/>
      <c r="AF124" s="29"/>
      <c r="AG124" s="29"/>
      <c r="AH124" s="29"/>
      <c r="AI124" s="7">
        <v>1</v>
      </c>
      <c r="AJ124" s="7"/>
      <c r="AK124" s="7"/>
      <c r="AL124" s="7"/>
      <c r="AM124" s="7"/>
      <c r="AN124" s="7"/>
      <c r="AO124" s="7"/>
      <c r="AP124" s="7"/>
      <c r="AQ124" s="7"/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>
        <v>1</v>
      </c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>
        <f>SUM($F124:BQ124)</f>
        <v>3</v>
      </c>
      <c r="BS124" s="24">
        <f>BR124/COLUMN(BR124)</f>
        <v>4.2857142857142858E-2</v>
      </c>
    </row>
    <row r="125" spans="1:71" x14ac:dyDescent="0.2">
      <c r="A125" s="44" t="s">
        <v>554</v>
      </c>
      <c r="B125" s="44" t="s">
        <v>383</v>
      </c>
      <c r="C125" s="19" t="s">
        <v>339</v>
      </c>
      <c r="D125" s="44" t="s">
        <v>617</v>
      </c>
      <c r="E125" s="9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29"/>
      <c r="AG125" s="29"/>
      <c r="AH125" s="29"/>
      <c r="AI125" s="7"/>
      <c r="AJ125" s="7"/>
      <c r="AK125" s="7"/>
      <c r="AL125" s="7"/>
      <c r="AM125" s="7"/>
      <c r="AN125" s="7"/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>
        <v>1</v>
      </c>
      <c r="AZ125" s="7"/>
      <c r="BA125" s="7"/>
      <c r="BB125" s="7">
        <v>1</v>
      </c>
      <c r="BC125" s="7"/>
      <c r="BD125" s="7"/>
      <c r="BE125" s="7"/>
      <c r="BF125" s="7">
        <v>1</v>
      </c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>
        <f>SUM($F125:BQ125)</f>
        <v>3</v>
      </c>
      <c r="BS125" s="24">
        <f>BR125/COLUMN(BR125)</f>
        <v>4.2857142857142858E-2</v>
      </c>
    </row>
    <row r="126" spans="1:71" x14ac:dyDescent="0.2">
      <c r="A126" s="44" t="s">
        <v>554</v>
      </c>
      <c r="B126" s="44" t="s">
        <v>305</v>
      </c>
      <c r="C126" s="19" t="s">
        <v>306</v>
      </c>
      <c r="D126" s="44" t="s">
        <v>625</v>
      </c>
      <c r="E126" s="9"/>
      <c r="F126" s="7"/>
      <c r="G126" s="7"/>
      <c r="H126" s="7"/>
      <c r="I126" s="7"/>
      <c r="J126" s="7"/>
      <c r="K126" s="7">
        <v>1</v>
      </c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29"/>
      <c r="AG126" s="29"/>
      <c r="AH126" s="29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  <c r="BR126" s="7">
        <f>SUM($F126:BQ126)</f>
        <v>1</v>
      </c>
      <c r="BS126" s="24">
        <f>BR126/COLUMN(BR126)</f>
        <v>1.4285714285714285E-2</v>
      </c>
    </row>
    <row r="127" spans="1:71" x14ac:dyDescent="0.2">
      <c r="A127" s="44" t="s">
        <v>540</v>
      </c>
      <c r="B127" s="44" t="s">
        <v>79</v>
      </c>
      <c r="C127" s="9" t="s">
        <v>91</v>
      </c>
      <c r="D127" s="44" t="s">
        <v>744</v>
      </c>
      <c r="E127" s="9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>
        <v>1</v>
      </c>
      <c r="X127" s="7"/>
      <c r="Y127" s="7"/>
      <c r="Z127" s="7"/>
      <c r="AA127" s="7"/>
      <c r="AB127" s="7"/>
      <c r="AC127" s="7"/>
      <c r="AD127" s="7"/>
      <c r="AE127" s="7"/>
      <c r="AF127" s="29"/>
      <c r="AG127" s="29"/>
      <c r="AH127" s="29"/>
      <c r="AI127" s="7"/>
      <c r="AJ127" s="7"/>
      <c r="AK127" s="7"/>
      <c r="AL127" s="7"/>
      <c r="AM127" s="7"/>
      <c r="AN127" s="7"/>
      <c r="AO127" s="7"/>
      <c r="AP127" s="7"/>
      <c r="AQ127" s="7"/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>
        <f>SUM($F127:BQ127)</f>
        <v>1</v>
      </c>
      <c r="BS127" s="24">
        <f>BR127/COLUMN(BR127)</f>
        <v>1.4285714285714285E-2</v>
      </c>
    </row>
    <row r="128" spans="1:71" x14ac:dyDescent="0.2">
      <c r="A128" s="44" t="s">
        <v>540</v>
      </c>
      <c r="B128" s="44" t="s">
        <v>271</v>
      </c>
      <c r="C128" s="19" t="s">
        <v>258</v>
      </c>
      <c r="D128" s="44" t="s">
        <v>800</v>
      </c>
      <c r="E128" s="9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>
        <v>1</v>
      </c>
      <c r="W128" s="7">
        <v>1</v>
      </c>
      <c r="X128" s="7"/>
      <c r="Y128" s="7"/>
      <c r="Z128" s="7"/>
      <c r="AA128" s="7"/>
      <c r="AB128" s="7"/>
      <c r="AC128" s="7"/>
      <c r="AD128" s="7"/>
      <c r="AE128" s="7"/>
      <c r="AF128" s="29">
        <v>1</v>
      </c>
      <c r="AG128" s="29">
        <v>1</v>
      </c>
      <c r="AH128" s="29"/>
      <c r="AI128" s="7"/>
      <c r="AJ128" s="7"/>
      <c r="AK128" s="7"/>
      <c r="AL128" s="7"/>
      <c r="AM128" s="7"/>
      <c r="AN128" s="7"/>
      <c r="AO128" s="7"/>
      <c r="AP128" s="7"/>
      <c r="AQ128" s="7"/>
      <c r="AR128" s="7">
        <v>1</v>
      </c>
      <c r="AS128" s="7"/>
      <c r="AT128" s="7"/>
      <c r="AU128" s="7"/>
      <c r="AV128" s="7"/>
      <c r="AW128" s="7">
        <v>1</v>
      </c>
      <c r="AX128" s="7"/>
      <c r="AY128" s="7"/>
      <c r="AZ128" s="7"/>
      <c r="BA128" s="7">
        <v>1</v>
      </c>
      <c r="BB128" s="7"/>
      <c r="BC128" s="7"/>
      <c r="BD128" s="7"/>
      <c r="BE128" s="7">
        <v>1</v>
      </c>
      <c r="BF128" s="7"/>
      <c r="BG128" s="7">
        <v>1</v>
      </c>
      <c r="BH128" s="7">
        <v>1</v>
      </c>
      <c r="BI128" s="7"/>
      <c r="BJ128" s="7"/>
      <c r="BK128" s="7"/>
      <c r="BL128" s="7"/>
      <c r="BM128" s="7"/>
      <c r="BN128" s="7"/>
      <c r="BO128" s="7"/>
      <c r="BP128" s="7"/>
      <c r="BQ128" s="7"/>
      <c r="BR128" s="7">
        <f>SUM($F128:BQ128)</f>
        <v>10</v>
      </c>
      <c r="BS128" s="24">
        <f>BR128/COLUMN(BR128)</f>
        <v>0.14285714285714285</v>
      </c>
    </row>
    <row r="129" spans="1:71" x14ac:dyDescent="0.2">
      <c r="A129" s="44" t="s">
        <v>540</v>
      </c>
      <c r="B129" s="44" t="s">
        <v>363</v>
      </c>
      <c r="C129" s="19" t="s">
        <v>364</v>
      </c>
      <c r="D129" s="44" t="s">
        <v>829</v>
      </c>
      <c r="E129" s="9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  <c r="AD129" s="7"/>
      <c r="AE129" s="7"/>
      <c r="AF129" s="29"/>
      <c r="AG129" s="29"/>
      <c r="AH129" s="29"/>
      <c r="AI129" s="7"/>
      <c r="AJ129" s="7"/>
      <c r="AK129" s="7"/>
      <c r="AL129" s="7"/>
      <c r="AM129" s="7"/>
      <c r="AN129" s="7"/>
      <c r="AO129" s="7"/>
      <c r="AP129" s="7"/>
      <c r="AQ129" s="7"/>
      <c r="AR129" s="7"/>
      <c r="AS129" s="7"/>
      <c r="AT129" s="7"/>
      <c r="AU129" s="7">
        <v>1</v>
      </c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>
        <f>SUM($F129:BQ129)</f>
        <v>1</v>
      </c>
      <c r="BS129" s="24">
        <f>BR129/COLUMN(BR129)</f>
        <v>1.4285714285714285E-2</v>
      </c>
    </row>
    <row r="130" spans="1:71" x14ac:dyDescent="0.2">
      <c r="A130" s="44" t="s">
        <v>540</v>
      </c>
      <c r="B130" s="44" t="s">
        <v>354</v>
      </c>
      <c r="C130" s="19" t="s">
        <v>355</v>
      </c>
      <c r="D130" s="44" t="s">
        <v>843</v>
      </c>
      <c r="E130" s="9"/>
      <c r="F130" s="7"/>
      <c r="G130" s="7"/>
      <c r="H130" s="7"/>
      <c r="I130" s="7"/>
      <c r="J130" s="7"/>
      <c r="K130" s="7">
        <v>1</v>
      </c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  <c r="AD130" s="7"/>
      <c r="AE130" s="7"/>
      <c r="AF130" s="29"/>
      <c r="AG130" s="29"/>
      <c r="AH130" s="29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>
        <f>SUM($F130:BQ130)</f>
        <v>1</v>
      </c>
      <c r="BS130" s="24">
        <f>BR130/COLUMN(BR130)</f>
        <v>1.4285714285714285E-2</v>
      </c>
    </row>
    <row r="131" spans="1:71" x14ac:dyDescent="0.2">
      <c r="A131" s="44" t="s">
        <v>540</v>
      </c>
      <c r="B131" s="44" t="s">
        <v>389</v>
      </c>
      <c r="C131" s="19" t="s">
        <v>377</v>
      </c>
      <c r="D131" s="44" t="s">
        <v>807</v>
      </c>
      <c r="E131" s="9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>
        <v>1</v>
      </c>
      <c r="X131" s="7">
        <v>1</v>
      </c>
      <c r="Y131" s="7"/>
      <c r="Z131" s="7"/>
      <c r="AA131" s="7"/>
      <c r="AB131" s="7"/>
      <c r="AC131" s="7"/>
      <c r="AD131" s="7"/>
      <c r="AE131" s="7"/>
      <c r="AF131" s="29"/>
      <c r="AG131" s="29">
        <v>1</v>
      </c>
      <c r="AH131" s="29"/>
      <c r="AI131" s="7"/>
      <c r="AJ131" s="7"/>
      <c r="AK131" s="7"/>
      <c r="AL131" s="7"/>
      <c r="AM131" s="7"/>
      <c r="AN131" s="7"/>
      <c r="AO131" s="7"/>
      <c r="AP131" s="7">
        <v>1</v>
      </c>
      <c r="AQ131" s="7"/>
      <c r="AR131" s="7"/>
      <c r="AS131" s="7"/>
      <c r="AT131" s="7"/>
      <c r="AU131" s="7"/>
      <c r="AV131" s="7"/>
      <c r="AW131" s="7">
        <v>1</v>
      </c>
      <c r="AX131" s="7"/>
      <c r="AY131" s="7">
        <v>1</v>
      </c>
      <c r="AZ131" s="7"/>
      <c r="BA131" s="7"/>
      <c r="BB131" s="7"/>
      <c r="BC131" s="7"/>
      <c r="BD131" s="7"/>
      <c r="BE131" s="7"/>
      <c r="BF131" s="7"/>
      <c r="BG131" s="7"/>
      <c r="BH131" s="7"/>
      <c r="BI131" s="7">
        <v>1</v>
      </c>
      <c r="BJ131" s="7"/>
      <c r="BK131" s="7"/>
      <c r="BL131" s="7"/>
      <c r="BM131" s="7"/>
      <c r="BN131" s="7"/>
      <c r="BO131" s="7"/>
      <c r="BP131" s="7"/>
      <c r="BQ131" s="7"/>
      <c r="BR131" s="7">
        <f>SUM($F131:BQ131)</f>
        <v>7</v>
      </c>
      <c r="BS131" s="24">
        <f>BR131/COLUMN(BR131)</f>
        <v>0.1</v>
      </c>
    </row>
    <row r="132" spans="1:71" x14ac:dyDescent="0.2">
      <c r="A132" s="44" t="s">
        <v>540</v>
      </c>
      <c r="B132" s="44" t="s">
        <v>666</v>
      </c>
      <c r="C132" s="9" t="s">
        <v>54</v>
      </c>
      <c r="D132" s="44" t="s">
        <v>658</v>
      </c>
      <c r="E132" s="9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  <c r="AD132" s="7"/>
      <c r="AE132" s="7"/>
      <c r="AF132" s="29"/>
      <c r="AG132" s="29"/>
      <c r="AH132" s="29">
        <v>1</v>
      </c>
      <c r="AI132" s="7">
        <v>1</v>
      </c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>
        <v>1</v>
      </c>
      <c r="BQ132" s="7"/>
      <c r="BR132" s="7">
        <f>SUM($F132:BQ132)</f>
        <v>3</v>
      </c>
      <c r="BS132" s="24">
        <f>BR132/COLUMN(BR132)</f>
        <v>4.2857142857142858E-2</v>
      </c>
    </row>
    <row r="133" spans="1:71" x14ac:dyDescent="0.2">
      <c r="A133" s="44" t="s">
        <v>540</v>
      </c>
      <c r="B133" s="44" t="s">
        <v>400</v>
      </c>
      <c r="C133" s="19" t="s">
        <v>514</v>
      </c>
      <c r="D133" s="44" t="s">
        <v>808</v>
      </c>
      <c r="E133" s="9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  <c r="AD133" s="7"/>
      <c r="AE133" s="7"/>
      <c r="AF133" s="29">
        <v>1</v>
      </c>
      <c r="AG133" s="29"/>
      <c r="AH133" s="29">
        <v>1</v>
      </c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>
        <f>SUM($F133:BQ133)</f>
        <v>2</v>
      </c>
      <c r="BS133" s="24">
        <f>BR133/COLUMN(BR133)</f>
        <v>2.8571428571428571E-2</v>
      </c>
    </row>
    <row r="134" spans="1:71" x14ac:dyDescent="0.2">
      <c r="A134" s="44" t="s">
        <v>540</v>
      </c>
      <c r="B134" s="44" t="s">
        <v>485</v>
      </c>
      <c r="C134" s="19" t="s">
        <v>336</v>
      </c>
      <c r="D134" s="44" t="s">
        <v>614</v>
      </c>
      <c r="E134" s="9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  <c r="AD134" s="7"/>
      <c r="AE134" s="7"/>
      <c r="AF134" s="29"/>
      <c r="AG134" s="29"/>
      <c r="AH134" s="29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>
        <v>1</v>
      </c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>
        <f>SUM($F134:BQ134)</f>
        <v>1</v>
      </c>
      <c r="BS134" s="24">
        <f>BR134/COLUMN(BR134)</f>
        <v>1.4285714285714285E-2</v>
      </c>
    </row>
    <row r="135" spans="1:71" x14ac:dyDescent="0.2">
      <c r="A135" s="44" t="s">
        <v>540</v>
      </c>
      <c r="B135" s="44" t="s">
        <v>726</v>
      </c>
      <c r="C135" s="19" t="s">
        <v>506</v>
      </c>
      <c r="D135" s="44" t="s">
        <v>809</v>
      </c>
      <c r="E135" s="9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  <c r="AD135" s="7"/>
      <c r="AE135" s="7"/>
      <c r="AF135" s="29">
        <v>1</v>
      </c>
      <c r="AG135" s="29"/>
      <c r="AH135" s="29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>
        <v>1</v>
      </c>
      <c r="BQ135" s="7"/>
      <c r="BR135" s="7">
        <f>SUM($F135:BQ135)</f>
        <v>2</v>
      </c>
      <c r="BS135" s="24">
        <f>BR135/COLUMN(BR135)</f>
        <v>2.8571428571428571E-2</v>
      </c>
    </row>
    <row r="136" spans="1:71" x14ac:dyDescent="0.2">
      <c r="A136" s="44" t="s">
        <v>540</v>
      </c>
      <c r="B136" s="44" t="s">
        <v>322</v>
      </c>
      <c r="C136" s="19" t="s">
        <v>431</v>
      </c>
      <c r="D136" s="44" t="s">
        <v>810</v>
      </c>
      <c r="E136" s="9"/>
      <c r="F136" s="7"/>
      <c r="G136" s="7"/>
      <c r="H136" s="7"/>
      <c r="I136" s="7"/>
      <c r="J136" s="7"/>
      <c r="K136" s="7"/>
      <c r="L136" s="7"/>
      <c r="M136" s="7"/>
      <c r="N136" s="7">
        <v>1</v>
      </c>
      <c r="O136" s="7"/>
      <c r="P136" s="7">
        <v>1</v>
      </c>
      <c r="Q136" s="7">
        <v>1</v>
      </c>
      <c r="R136" s="7">
        <v>1</v>
      </c>
      <c r="S136" s="7">
        <v>1</v>
      </c>
      <c r="T136" s="7"/>
      <c r="U136" s="7"/>
      <c r="V136" s="7"/>
      <c r="W136" s="7"/>
      <c r="X136" s="7"/>
      <c r="Y136" s="7"/>
      <c r="Z136" s="7"/>
      <c r="AA136" s="7"/>
      <c r="AB136" s="7"/>
      <c r="AC136" s="7"/>
      <c r="AD136" s="7"/>
      <c r="AE136" s="7"/>
      <c r="AF136" s="29"/>
      <c r="AG136" s="29"/>
      <c r="AH136" s="29"/>
      <c r="AI136" s="7"/>
      <c r="AJ136" s="7"/>
      <c r="AK136" s="7"/>
      <c r="AL136" s="7">
        <v>1</v>
      </c>
      <c r="AM136" s="7">
        <v>1</v>
      </c>
      <c r="AN136" s="7">
        <v>1</v>
      </c>
      <c r="AO136" s="7"/>
      <c r="AP136" s="7"/>
      <c r="AQ136" s="7"/>
      <c r="AR136" s="7"/>
      <c r="AS136" s="7"/>
      <c r="AT136" s="7"/>
      <c r="AU136" s="7">
        <v>1</v>
      </c>
      <c r="AV136" s="7">
        <v>1</v>
      </c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>
        <f>SUM($F136:BQ136)</f>
        <v>10</v>
      </c>
      <c r="BS136" s="24">
        <f>BR136/COLUMN(BR136)</f>
        <v>0.14285714285714285</v>
      </c>
    </row>
    <row r="137" spans="1:71" x14ac:dyDescent="0.2">
      <c r="A137" s="44" t="s">
        <v>540</v>
      </c>
      <c r="B137" s="44" t="s">
        <v>466</v>
      </c>
      <c r="C137" s="19" t="s">
        <v>467</v>
      </c>
      <c r="D137" s="44" t="s">
        <v>628</v>
      </c>
      <c r="E137" s="9"/>
      <c r="F137" s="7"/>
      <c r="G137" s="7">
        <v>1</v>
      </c>
      <c r="H137" s="7">
        <v>1</v>
      </c>
      <c r="I137" s="7">
        <v>1</v>
      </c>
      <c r="J137" s="7"/>
      <c r="K137" s="7"/>
      <c r="L137" s="7">
        <v>1</v>
      </c>
      <c r="M137" s="7">
        <v>1</v>
      </c>
      <c r="N137" s="7">
        <v>1</v>
      </c>
      <c r="O137" s="7">
        <v>1</v>
      </c>
      <c r="P137" s="7">
        <v>1</v>
      </c>
      <c r="Q137" s="7">
        <v>1</v>
      </c>
      <c r="R137" s="7">
        <v>1</v>
      </c>
      <c r="S137" s="7">
        <v>1</v>
      </c>
      <c r="T137" s="7"/>
      <c r="U137" s="7"/>
      <c r="V137" s="7">
        <v>1</v>
      </c>
      <c r="W137" s="7"/>
      <c r="X137" s="7">
        <v>1</v>
      </c>
      <c r="Y137" s="7"/>
      <c r="Z137" s="7">
        <v>1</v>
      </c>
      <c r="AA137" s="7">
        <v>1</v>
      </c>
      <c r="AB137" s="7">
        <v>1</v>
      </c>
      <c r="AC137" s="7">
        <v>1</v>
      </c>
      <c r="AD137" s="7">
        <v>1</v>
      </c>
      <c r="AE137" s="7">
        <v>1</v>
      </c>
      <c r="AF137" s="29">
        <v>1</v>
      </c>
      <c r="AG137" s="29">
        <v>1</v>
      </c>
      <c r="AH137" s="29"/>
      <c r="AI137" s="7">
        <v>1</v>
      </c>
      <c r="AJ137" s="7"/>
      <c r="AK137" s="7"/>
      <c r="AL137" s="7">
        <v>1</v>
      </c>
      <c r="AM137" s="7">
        <v>1</v>
      </c>
      <c r="AN137" s="7">
        <v>1</v>
      </c>
      <c r="AO137" s="7">
        <v>1</v>
      </c>
      <c r="AP137" s="7">
        <v>1</v>
      </c>
      <c r="AQ137" s="7">
        <v>1</v>
      </c>
      <c r="AR137" s="7">
        <v>1</v>
      </c>
      <c r="AS137" s="7">
        <v>1</v>
      </c>
      <c r="AT137" s="7">
        <v>1</v>
      </c>
      <c r="AU137" s="7">
        <v>1</v>
      </c>
      <c r="AV137" s="7">
        <v>1</v>
      </c>
      <c r="AW137" s="7"/>
      <c r="AX137" s="7"/>
      <c r="AY137" s="7"/>
      <c r="AZ137" s="7"/>
      <c r="BA137" s="7"/>
      <c r="BB137" s="7"/>
      <c r="BC137" s="7"/>
      <c r="BD137" s="7"/>
      <c r="BE137" s="7">
        <v>1</v>
      </c>
      <c r="BF137" s="7"/>
      <c r="BG137" s="7"/>
      <c r="BH137" s="7"/>
      <c r="BI137" s="7"/>
      <c r="BJ137" s="7"/>
      <c r="BK137" s="7"/>
      <c r="BL137" s="7"/>
      <c r="BM137" s="7">
        <v>1</v>
      </c>
      <c r="BN137" s="7">
        <v>1</v>
      </c>
      <c r="BO137" s="7"/>
      <c r="BP137" s="7"/>
      <c r="BQ137" s="7"/>
      <c r="BR137" s="7">
        <f>SUM($F137:BQ137)</f>
        <v>36</v>
      </c>
      <c r="BS137" s="24">
        <f>BR137/COLUMN(BR137)</f>
        <v>0.51428571428571423</v>
      </c>
    </row>
    <row r="138" spans="1:71" x14ac:dyDescent="0.2">
      <c r="A138" s="44" t="s">
        <v>540</v>
      </c>
      <c r="B138" s="44" t="s">
        <v>729</v>
      </c>
      <c r="C138" s="19" t="s">
        <v>714</v>
      </c>
      <c r="D138" s="44" t="s">
        <v>569</v>
      </c>
      <c r="E138" s="9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  <c r="AD138" s="7"/>
      <c r="AE138" s="7"/>
      <c r="AF138" s="29"/>
      <c r="AG138" s="29"/>
      <c r="AH138" s="29"/>
      <c r="AI138" s="7"/>
      <c r="AJ138" s="7"/>
      <c r="AK138" s="7"/>
      <c r="AL138" s="7"/>
      <c r="AM138" s="7">
        <v>1</v>
      </c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  <c r="BR138" s="7">
        <f>SUM($F138:BQ138)</f>
        <v>1</v>
      </c>
      <c r="BS138" s="24">
        <f>BR138/COLUMN(BR138)</f>
        <v>1.4285714285714285E-2</v>
      </c>
    </row>
    <row r="139" spans="1:71" x14ac:dyDescent="0.2">
      <c r="A139" s="44" t="s">
        <v>540</v>
      </c>
      <c r="B139" s="44" t="s">
        <v>468</v>
      </c>
      <c r="C139" s="19" t="s">
        <v>712</v>
      </c>
      <c r="D139" s="44" t="s">
        <v>597</v>
      </c>
      <c r="E139" s="9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29"/>
      <c r="AG139" s="29"/>
      <c r="AH139" s="29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>
        <v>1</v>
      </c>
      <c r="BG139" s="7"/>
      <c r="BH139" s="7"/>
      <c r="BI139" s="7"/>
      <c r="BJ139" s="7"/>
      <c r="BK139" s="7"/>
      <c r="BL139" s="7"/>
      <c r="BM139" s="7"/>
      <c r="BN139" s="7"/>
      <c r="BO139" s="7"/>
      <c r="BP139" s="7">
        <v>1</v>
      </c>
      <c r="BQ139" s="7"/>
      <c r="BR139" s="7">
        <f>SUM($F139:BQ139)</f>
        <v>2</v>
      </c>
      <c r="BS139" s="24">
        <f>BR139/COLUMN(BR139)</f>
        <v>2.8571428571428571E-2</v>
      </c>
    </row>
    <row r="140" spans="1:71" x14ac:dyDescent="0.2">
      <c r="A140" s="44" t="s">
        <v>540</v>
      </c>
      <c r="B140" s="44" t="s">
        <v>469</v>
      </c>
      <c r="C140" s="19" t="s">
        <v>470</v>
      </c>
      <c r="D140" s="44" t="s">
        <v>598</v>
      </c>
      <c r="E140" s="9"/>
      <c r="F140" s="7"/>
      <c r="G140" s="7"/>
      <c r="H140" s="7"/>
      <c r="I140" s="7"/>
      <c r="J140" s="7"/>
      <c r="K140" s="7">
        <v>1</v>
      </c>
      <c r="L140" s="7"/>
      <c r="M140" s="7"/>
      <c r="N140" s="7"/>
      <c r="O140" s="7"/>
      <c r="P140" s="7"/>
      <c r="Q140" s="7"/>
      <c r="R140" s="7"/>
      <c r="S140" s="7"/>
      <c r="T140" s="7">
        <v>1</v>
      </c>
      <c r="U140" s="7">
        <v>1</v>
      </c>
      <c r="V140" s="7"/>
      <c r="W140" s="7"/>
      <c r="X140" s="7"/>
      <c r="Y140" s="7"/>
      <c r="Z140" s="7"/>
      <c r="AA140" s="7"/>
      <c r="AB140" s="7"/>
      <c r="AC140" s="7"/>
      <c r="AD140" s="7"/>
      <c r="AE140" s="7"/>
      <c r="AF140" s="29"/>
      <c r="AG140" s="29"/>
      <c r="AH140" s="29">
        <v>1</v>
      </c>
      <c r="AI140" s="7">
        <v>1</v>
      </c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>
        <v>1</v>
      </c>
      <c r="BB140" s="7">
        <v>1</v>
      </c>
      <c r="BC140" s="7"/>
      <c r="BD140" s="7">
        <v>1</v>
      </c>
      <c r="BE140" s="7"/>
      <c r="BF140" s="7">
        <v>1</v>
      </c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>
        <f>SUM($F140:BQ140)</f>
        <v>9</v>
      </c>
      <c r="BS140" s="24">
        <f>BR140/COLUMN(BR140)</f>
        <v>0.12857142857142856</v>
      </c>
    </row>
    <row r="141" spans="1:71" x14ac:dyDescent="0.2">
      <c r="A141" s="44" t="s">
        <v>540</v>
      </c>
      <c r="B141" s="44" t="s">
        <v>730</v>
      </c>
      <c r="C141" s="19" t="s">
        <v>713</v>
      </c>
      <c r="D141" s="44" t="s">
        <v>844</v>
      </c>
      <c r="E141" s="9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  <c r="AD141" s="7"/>
      <c r="AE141" s="7"/>
      <c r="AF141" s="29"/>
      <c r="AG141" s="29"/>
      <c r="AH141" s="29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>
        <v>1</v>
      </c>
      <c r="BQ141" s="7"/>
      <c r="BR141" s="7">
        <f>SUM($F141:BQ141)</f>
        <v>1</v>
      </c>
      <c r="BS141" s="24">
        <f>BR141/COLUMN(BR141)</f>
        <v>1.4285714285714285E-2</v>
      </c>
    </row>
    <row r="142" spans="1:71" x14ac:dyDescent="0.2">
      <c r="A142" s="44" t="s">
        <v>540</v>
      </c>
      <c r="B142" s="44" t="s">
        <v>441</v>
      </c>
      <c r="C142" s="9" t="s">
        <v>106</v>
      </c>
      <c r="D142" s="44" t="s">
        <v>799</v>
      </c>
      <c r="E142" s="9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>
        <v>1</v>
      </c>
      <c r="V142" s="7"/>
      <c r="W142" s="7"/>
      <c r="X142" s="7"/>
      <c r="Y142" s="7"/>
      <c r="Z142" s="7"/>
      <c r="AA142" s="7"/>
      <c r="AB142" s="7"/>
      <c r="AC142" s="7"/>
      <c r="AD142" s="7"/>
      <c r="AE142" s="7"/>
      <c r="AF142" s="29"/>
      <c r="AG142" s="29"/>
      <c r="AH142" s="29"/>
      <c r="AI142" s="7">
        <v>1</v>
      </c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>
        <v>1</v>
      </c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  <c r="BO142" s="7"/>
      <c r="BP142" s="7"/>
      <c r="BQ142" s="7"/>
      <c r="BR142" s="7">
        <f>SUM($F142:BQ142)</f>
        <v>3</v>
      </c>
      <c r="BS142" s="24">
        <f>BR142/COLUMN(BR142)</f>
        <v>4.2857142857142858E-2</v>
      </c>
    </row>
    <row r="143" spans="1:71" x14ac:dyDescent="0.2">
      <c r="A143" s="44" t="s">
        <v>428</v>
      </c>
      <c r="B143" s="44" t="s">
        <v>384</v>
      </c>
      <c r="C143" s="19" t="s">
        <v>340</v>
      </c>
      <c r="D143" s="44" t="s">
        <v>620</v>
      </c>
      <c r="E143" s="9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  <c r="AD143" s="7"/>
      <c r="AE143" s="7"/>
      <c r="AF143" s="29"/>
      <c r="AG143" s="29"/>
      <c r="AH143" s="29"/>
      <c r="AI143" s="7">
        <v>1</v>
      </c>
      <c r="AJ143" s="7"/>
      <c r="AK143" s="7"/>
      <c r="AL143" s="7"/>
      <c r="AM143" s="7"/>
      <c r="AN143" s="7"/>
      <c r="AO143" s="7"/>
      <c r="AP143" s="7"/>
      <c r="AQ143" s="7"/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>
        <v>1</v>
      </c>
      <c r="BQ143" s="7"/>
      <c r="BR143" s="7">
        <f>SUM($F143:BQ143)</f>
        <v>2</v>
      </c>
      <c r="BS143" s="24">
        <f>BR143/COLUMN(BR143)</f>
        <v>2.8571428571428571E-2</v>
      </c>
    </row>
    <row r="144" spans="1:71" x14ac:dyDescent="0.2">
      <c r="A144" s="44" t="s">
        <v>537</v>
      </c>
      <c r="B144" s="44" t="s">
        <v>532</v>
      </c>
      <c r="C144" s="19" t="s">
        <v>533</v>
      </c>
      <c r="D144" s="44" t="s">
        <v>838</v>
      </c>
      <c r="E144" s="9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>
        <v>1</v>
      </c>
      <c r="U144" s="7">
        <v>1</v>
      </c>
      <c r="V144" s="7">
        <v>1</v>
      </c>
      <c r="W144" s="7"/>
      <c r="X144" s="7"/>
      <c r="Y144" s="7"/>
      <c r="Z144" s="7"/>
      <c r="AA144" s="7"/>
      <c r="AB144" s="7"/>
      <c r="AC144" s="7"/>
      <c r="AD144" s="7"/>
      <c r="AE144" s="7"/>
      <c r="AF144" s="29">
        <v>1</v>
      </c>
      <c r="AG144" s="29">
        <v>1</v>
      </c>
      <c r="AH144" s="29">
        <v>1</v>
      </c>
      <c r="AI144" s="7">
        <v>1</v>
      </c>
      <c r="AJ144" s="7">
        <v>1</v>
      </c>
      <c r="AK144" s="7">
        <v>1</v>
      </c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>
        <v>1</v>
      </c>
      <c r="AY144" s="7"/>
      <c r="AZ144" s="7"/>
      <c r="BA144" s="7"/>
      <c r="BB144" s="7">
        <v>1</v>
      </c>
      <c r="BC144" s="7">
        <v>1</v>
      </c>
      <c r="BD144" s="7"/>
      <c r="BE144" s="7">
        <v>1</v>
      </c>
      <c r="BF144" s="7">
        <v>1</v>
      </c>
      <c r="BG144" s="7">
        <v>1</v>
      </c>
      <c r="BH144" s="7"/>
      <c r="BI144" s="7"/>
      <c r="BJ144" s="7"/>
      <c r="BK144" s="7"/>
      <c r="BL144" s="7"/>
      <c r="BM144" s="7"/>
      <c r="BN144" s="7"/>
      <c r="BO144" s="7"/>
      <c r="BP144" s="7">
        <v>1</v>
      </c>
      <c r="BQ144" s="7"/>
      <c r="BR144" s="7">
        <f>SUM($F144:BQ144)</f>
        <v>16</v>
      </c>
      <c r="BS144" s="24">
        <f>BR144/COLUMN(BR144)</f>
        <v>0.22857142857142856</v>
      </c>
    </row>
    <row r="145" spans="1:71" x14ac:dyDescent="0.2">
      <c r="A145" s="44" t="s">
        <v>537</v>
      </c>
      <c r="B145" s="44" t="s">
        <v>594</v>
      </c>
      <c r="C145" s="19" t="s">
        <v>596</v>
      </c>
      <c r="D145" s="44" t="s">
        <v>839</v>
      </c>
      <c r="E145" s="9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>
        <v>1</v>
      </c>
      <c r="U145" s="7"/>
      <c r="V145" s="7"/>
      <c r="W145" s="7"/>
      <c r="X145" s="7"/>
      <c r="Y145" s="7"/>
      <c r="Z145" s="7"/>
      <c r="AA145" s="7"/>
      <c r="AB145" s="7"/>
      <c r="AC145" s="7"/>
      <c r="AD145" s="7"/>
      <c r="AE145" s="7"/>
      <c r="AF145" s="29"/>
      <c r="AG145" s="29"/>
      <c r="AH145" s="29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>
        <v>1</v>
      </c>
      <c r="AZ145" s="7">
        <v>1</v>
      </c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  <c r="BR145" s="7">
        <f>SUM($F145:BQ145)</f>
        <v>3</v>
      </c>
      <c r="BS145" s="24">
        <f>BR145/COLUMN(BR145)</f>
        <v>4.2857142857142858E-2</v>
      </c>
    </row>
    <row r="146" spans="1:71" x14ac:dyDescent="0.2">
      <c r="A146" s="44" t="s">
        <v>393</v>
      </c>
      <c r="B146" s="44" t="s">
        <v>394</v>
      </c>
      <c r="C146" s="19" t="s">
        <v>396</v>
      </c>
      <c r="D146" s="44" t="s">
        <v>814</v>
      </c>
      <c r="E146" s="9"/>
      <c r="F146" s="7"/>
      <c r="G146" s="7">
        <v>1</v>
      </c>
      <c r="H146" s="7">
        <v>1</v>
      </c>
      <c r="I146" s="7">
        <v>1</v>
      </c>
      <c r="J146" s="7">
        <v>1</v>
      </c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  <c r="AD146" s="7"/>
      <c r="AE146" s="7"/>
      <c r="AF146" s="29"/>
      <c r="AG146" s="29"/>
      <c r="AH146" s="29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>
        <v>1</v>
      </c>
      <c r="BB146" s="7"/>
      <c r="BC146" s="7"/>
      <c r="BD146" s="7"/>
      <c r="BE146" s="7"/>
      <c r="BF146" s="7"/>
      <c r="BG146" s="7">
        <v>1</v>
      </c>
      <c r="BH146" s="7">
        <v>1</v>
      </c>
      <c r="BI146" s="7"/>
      <c r="BJ146" s="7"/>
      <c r="BK146" s="7"/>
      <c r="BL146" s="7"/>
      <c r="BM146" s="7">
        <v>1</v>
      </c>
      <c r="BN146" s="7"/>
      <c r="BO146" s="7"/>
      <c r="BP146" s="7"/>
      <c r="BQ146" s="7"/>
      <c r="BR146" s="7">
        <f>SUM($F146:BQ146)</f>
        <v>8</v>
      </c>
      <c r="BS146" s="24">
        <f>BR146/COLUMN(BR146)</f>
        <v>0.11428571428571428</v>
      </c>
    </row>
    <row r="147" spans="1:71" x14ac:dyDescent="0.2">
      <c r="A147" s="44" t="s">
        <v>416</v>
      </c>
      <c r="B147" s="44" t="s">
        <v>438</v>
      </c>
      <c r="C147" s="19" t="s">
        <v>395</v>
      </c>
      <c r="D147" s="44" t="s">
        <v>672</v>
      </c>
      <c r="E147" s="9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  <c r="AD147" s="7"/>
      <c r="AE147" s="7"/>
      <c r="AF147" s="29"/>
      <c r="AG147" s="29"/>
      <c r="AH147" s="29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>
        <v>1</v>
      </c>
      <c r="AZ147" s="7">
        <v>1</v>
      </c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  <c r="BO147" s="7"/>
      <c r="BP147" s="7"/>
      <c r="BQ147" s="7"/>
      <c r="BR147" s="7">
        <f>SUM($F147:BQ147)</f>
        <v>2</v>
      </c>
      <c r="BS147" s="24">
        <f>BR147/COLUMN(BR147)</f>
        <v>2.8571428571428571E-2</v>
      </c>
    </row>
    <row r="148" spans="1:71" x14ac:dyDescent="0.2">
      <c r="A148" s="44" t="s">
        <v>604</v>
      </c>
      <c r="B148" s="44" t="s">
        <v>490</v>
      </c>
      <c r="C148" s="19" t="s">
        <v>602</v>
      </c>
      <c r="D148" s="44" t="s">
        <v>859</v>
      </c>
      <c r="E148" s="9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>
        <v>1</v>
      </c>
      <c r="V148" s="7"/>
      <c r="W148" s="7"/>
      <c r="X148" s="7"/>
      <c r="Y148" s="7"/>
      <c r="Z148" s="7"/>
      <c r="AA148" s="7"/>
      <c r="AB148" s="7"/>
      <c r="AC148" s="7"/>
      <c r="AD148" s="7"/>
      <c r="AE148" s="7"/>
      <c r="AF148" s="29"/>
      <c r="AG148" s="29"/>
      <c r="AH148" s="29"/>
      <c r="AI148" s="7"/>
      <c r="AJ148" s="7">
        <v>1</v>
      </c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>
        <f>SUM($F148:BQ148)</f>
        <v>2</v>
      </c>
      <c r="BS148" s="24">
        <f>BR148/COLUMN(BR148)</f>
        <v>2.8571428571428571E-2</v>
      </c>
    </row>
    <row r="149" spans="1:71" x14ac:dyDescent="0.2">
      <c r="A149" s="44" t="s">
        <v>604</v>
      </c>
      <c r="B149" s="44" t="s">
        <v>422</v>
      </c>
      <c r="C149" s="19" t="s">
        <v>423</v>
      </c>
      <c r="D149" s="44" t="s">
        <v>631</v>
      </c>
      <c r="E149" s="9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  <c r="AD149" s="7"/>
      <c r="AE149" s="7"/>
      <c r="AF149" s="29"/>
      <c r="AG149" s="29"/>
      <c r="AH149" s="29"/>
      <c r="AI149" s="7"/>
      <c r="AJ149" s="7"/>
      <c r="AK149" s="7"/>
      <c r="AL149" s="7"/>
      <c r="AM149" s="7"/>
      <c r="AN149" s="7"/>
      <c r="AO149" s="7"/>
      <c r="AP149" s="7">
        <v>1</v>
      </c>
      <c r="AQ149" s="7"/>
      <c r="AR149" s="7"/>
      <c r="AS149" s="7"/>
      <c r="AT149" s="7">
        <v>1</v>
      </c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>
        <f>SUM($F149:BQ149)</f>
        <v>2</v>
      </c>
      <c r="BS149" s="24">
        <f>BR149/COLUMN(BR149)</f>
        <v>2.8571428571428571E-2</v>
      </c>
    </row>
    <row r="150" spans="1:71" x14ac:dyDescent="0.2">
      <c r="A150" s="44" t="s">
        <v>484</v>
      </c>
      <c r="B150" s="44" t="s">
        <v>432</v>
      </c>
      <c r="C150" s="19" t="s">
        <v>408</v>
      </c>
      <c r="D150" s="44" t="s">
        <v>845</v>
      </c>
      <c r="E150" s="9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>
        <v>1</v>
      </c>
      <c r="X150" s="7"/>
      <c r="Y150" s="7"/>
      <c r="Z150" s="7"/>
      <c r="AA150" s="7"/>
      <c r="AB150" s="7"/>
      <c r="AC150" s="7"/>
      <c r="AD150" s="7"/>
      <c r="AE150" s="7"/>
      <c r="AF150" s="29"/>
      <c r="AG150" s="29"/>
      <c r="AH150" s="29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>
        <v>1</v>
      </c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  <c r="BR150" s="7">
        <f>SUM($F150:BQ150)</f>
        <v>2</v>
      </c>
      <c r="BS150" s="24">
        <f>BR150/COLUMN(BR150)</f>
        <v>2.8571428571428571E-2</v>
      </c>
    </row>
    <row r="151" spans="1:71" x14ac:dyDescent="0.2">
      <c r="A151" s="44" t="s">
        <v>484</v>
      </c>
      <c r="B151" s="44" t="s">
        <v>295</v>
      </c>
      <c r="C151" s="19" t="s">
        <v>296</v>
      </c>
      <c r="D151" s="44" t="s">
        <v>830</v>
      </c>
      <c r="E151" s="9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  <c r="AD151" s="7"/>
      <c r="AE151" s="7"/>
      <c r="AF151" s="29"/>
      <c r="AG151" s="29"/>
      <c r="AH151" s="29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>
        <v>1</v>
      </c>
      <c r="BA151" s="7">
        <v>1</v>
      </c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>
        <v>1</v>
      </c>
      <c r="BQ151" s="7"/>
      <c r="BR151" s="7">
        <f>SUM($F151:BQ151)</f>
        <v>3</v>
      </c>
      <c r="BS151" s="24">
        <f>BR151/COLUMN(BR151)</f>
        <v>4.2857142857142858E-2</v>
      </c>
    </row>
    <row r="152" spans="1:71" x14ac:dyDescent="0.2">
      <c r="A152" s="44" t="s">
        <v>484</v>
      </c>
      <c r="B152" s="44" t="s">
        <v>715</v>
      </c>
      <c r="C152" s="19" t="s">
        <v>388</v>
      </c>
      <c r="D152" s="44" t="s">
        <v>615</v>
      </c>
      <c r="E152" s="9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  <c r="AD152" s="7"/>
      <c r="AE152" s="7"/>
      <c r="AF152" s="29"/>
      <c r="AG152" s="29"/>
      <c r="AH152" s="29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>
        <v>1</v>
      </c>
      <c r="AX152" s="7"/>
      <c r="AY152" s="7"/>
      <c r="AZ152" s="7"/>
      <c r="BA152" s="7">
        <v>1</v>
      </c>
      <c r="BB152" s="7"/>
      <c r="BC152" s="7"/>
      <c r="BD152" s="7"/>
      <c r="BE152" s="7"/>
      <c r="BF152" s="7"/>
      <c r="BG152" s="7"/>
      <c r="BH152" s="7"/>
      <c r="BI152" s="7"/>
      <c r="BJ152" s="7"/>
      <c r="BK152" s="7">
        <v>1</v>
      </c>
      <c r="BL152" s="7"/>
      <c r="BM152" s="7"/>
      <c r="BN152" s="7"/>
      <c r="BO152" s="7"/>
      <c r="BP152" s="7">
        <v>1</v>
      </c>
      <c r="BQ152" s="7"/>
      <c r="BR152" s="7">
        <f>SUM($F152:BQ152)</f>
        <v>4</v>
      </c>
      <c r="BS152" s="24">
        <f>BR152/COLUMN(BR152)</f>
        <v>5.7142857142857141E-2</v>
      </c>
    </row>
    <row r="153" spans="1:71" x14ac:dyDescent="0.2">
      <c r="A153" s="44" t="s">
        <v>484</v>
      </c>
      <c r="B153" s="44" t="s">
        <v>409</v>
      </c>
      <c r="C153" s="19" t="s">
        <v>321</v>
      </c>
      <c r="D153" s="44" t="s">
        <v>740</v>
      </c>
      <c r="E153" s="9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>
        <v>1</v>
      </c>
      <c r="W153" s="7"/>
      <c r="X153" s="7"/>
      <c r="Y153" s="7">
        <v>1</v>
      </c>
      <c r="Z153" s="7"/>
      <c r="AA153" s="7"/>
      <c r="AB153" s="7"/>
      <c r="AC153" s="7"/>
      <c r="AD153" s="7"/>
      <c r="AE153" s="7"/>
      <c r="AF153" s="29"/>
      <c r="AG153" s="29">
        <v>1</v>
      </c>
      <c r="AH153" s="29"/>
      <c r="AI153" s="7"/>
      <c r="AJ153" s="7"/>
      <c r="AK153" s="7"/>
      <c r="AL153" s="7"/>
      <c r="AM153" s="7"/>
      <c r="AN153" s="7"/>
      <c r="AO153" s="7"/>
      <c r="AP153" s="7"/>
      <c r="AQ153" s="7">
        <v>1</v>
      </c>
      <c r="AR153" s="7">
        <v>1</v>
      </c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>
        <v>1</v>
      </c>
      <c r="BI153" s="7"/>
      <c r="BJ153" s="7"/>
      <c r="BK153" s="7"/>
      <c r="BL153" s="7"/>
      <c r="BM153" s="7"/>
      <c r="BN153" s="7"/>
      <c r="BO153" s="7"/>
      <c r="BP153" s="7"/>
      <c r="BQ153" s="7"/>
      <c r="BR153" s="7">
        <f>SUM($F153:BQ153)</f>
        <v>6</v>
      </c>
      <c r="BS153" s="24">
        <f>BR153/COLUMN(BR153)</f>
        <v>8.5714285714285715E-2</v>
      </c>
    </row>
    <row r="154" spans="1:71" x14ac:dyDescent="0.2">
      <c r="A154" s="44" t="s">
        <v>484</v>
      </c>
      <c r="B154" s="44" t="s">
        <v>751</v>
      </c>
      <c r="C154" s="9" t="s">
        <v>691</v>
      </c>
      <c r="D154" s="44" t="s">
        <v>740</v>
      </c>
      <c r="E154" s="9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>
        <v>1</v>
      </c>
      <c r="Z154" s="7"/>
      <c r="AA154" s="7"/>
      <c r="AB154" s="7"/>
      <c r="AC154" s="7"/>
      <c r="AD154" s="7"/>
      <c r="AE154" s="7"/>
      <c r="AF154" s="29">
        <v>1</v>
      </c>
      <c r="AG154" s="29"/>
      <c r="AH154" s="29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>
        <v>1</v>
      </c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  <c r="BR154" s="7">
        <f>SUM($F154:BQ154)</f>
        <v>3</v>
      </c>
      <c r="BS154" s="24">
        <f>BR154/COLUMN(BR154)</f>
        <v>4.2857142857142858E-2</v>
      </c>
    </row>
    <row r="155" spans="1:71" x14ac:dyDescent="0.2">
      <c r="A155" s="44" t="s">
        <v>593</v>
      </c>
      <c r="B155" s="44" t="s">
        <v>435</v>
      </c>
      <c r="C155" s="19" t="s">
        <v>473</v>
      </c>
      <c r="D155" s="44" t="s">
        <v>819</v>
      </c>
      <c r="E155" s="9"/>
      <c r="F155" s="7"/>
      <c r="G155" s="7"/>
      <c r="H155" s="7"/>
      <c r="I155" s="7"/>
      <c r="J155" s="7"/>
      <c r="K155" s="7"/>
      <c r="L155" s="7"/>
      <c r="M155" s="7">
        <v>1</v>
      </c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29"/>
      <c r="AG155" s="29"/>
      <c r="AH155" s="29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>
        <f>SUM($F155:BQ155)</f>
        <v>1</v>
      </c>
      <c r="BS155" s="24">
        <f>BR155/COLUMN(BR155)</f>
        <v>1.4285714285714285E-2</v>
      </c>
    </row>
    <row r="156" spans="1:71" x14ac:dyDescent="0.2">
      <c r="A156" s="44" t="s">
        <v>488</v>
      </c>
      <c r="B156" s="44" t="s">
        <v>411</v>
      </c>
      <c r="C156" s="19" t="s">
        <v>501</v>
      </c>
      <c r="D156" s="44" t="s">
        <v>831</v>
      </c>
      <c r="E156" s="9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>
        <v>1</v>
      </c>
      <c r="Q156" s="7">
        <v>1</v>
      </c>
      <c r="R156" s="7">
        <v>1</v>
      </c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/>
      <c r="AE156" s="7"/>
      <c r="AF156" s="29"/>
      <c r="AG156" s="29"/>
      <c r="AH156" s="29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>
        <f>SUM($F156:BQ156)</f>
        <v>3</v>
      </c>
      <c r="BS156" s="24">
        <f>BR156/COLUMN(BR156)</f>
        <v>4.2857142857142858E-2</v>
      </c>
    </row>
    <row r="157" spans="1:71" x14ac:dyDescent="0.2">
      <c r="A157" s="44" t="s">
        <v>505</v>
      </c>
      <c r="B157" s="44" t="s">
        <v>528</v>
      </c>
      <c r="C157" s="19" t="s">
        <v>587</v>
      </c>
      <c r="D157" s="44" t="s">
        <v>612</v>
      </c>
      <c r="E157" s="9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>
        <v>1</v>
      </c>
      <c r="V157" s="7"/>
      <c r="W157" s="7"/>
      <c r="X157" s="7"/>
      <c r="Y157" s="7"/>
      <c r="Z157" s="7"/>
      <c r="AA157" s="7"/>
      <c r="AB157" s="7"/>
      <c r="AC157" s="7"/>
      <c r="AD157" s="7"/>
      <c r="AE157" s="7"/>
      <c r="AF157" s="29"/>
      <c r="AG157" s="29"/>
      <c r="AH157" s="29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>
        <v>1</v>
      </c>
      <c r="AT157" s="7"/>
      <c r="AU157" s="7"/>
      <c r="AV157" s="7"/>
      <c r="AW157" s="7"/>
      <c r="AX157" s="7"/>
      <c r="AY157" s="7"/>
      <c r="AZ157" s="7"/>
      <c r="BA157" s="7">
        <v>1</v>
      </c>
      <c r="BB157" s="7"/>
      <c r="BC157" s="7"/>
      <c r="BD157" s="7"/>
      <c r="BE157" s="7"/>
      <c r="BF157" s="7"/>
      <c r="BG157" s="7"/>
      <c r="BH157" s="7"/>
      <c r="BI157" s="7">
        <v>1</v>
      </c>
      <c r="BJ157" s="7"/>
      <c r="BK157" s="7"/>
      <c r="BL157" s="7"/>
      <c r="BM157" s="7"/>
      <c r="BN157" s="7"/>
      <c r="BO157" s="7"/>
      <c r="BP157" s="7"/>
      <c r="BQ157" s="7"/>
      <c r="BR157" s="7">
        <f>SUM($F157:BQ157)</f>
        <v>4</v>
      </c>
      <c r="BS157" s="24">
        <f>BR157/COLUMN(BR157)</f>
        <v>5.7142857142857141E-2</v>
      </c>
    </row>
    <row r="158" spans="1:71" x14ac:dyDescent="0.2">
      <c r="A158" s="44" t="s">
        <v>505</v>
      </c>
      <c r="B158" s="44" t="s">
        <v>709</v>
      </c>
      <c r="C158" s="19" t="s">
        <v>436</v>
      </c>
      <c r="D158" s="44" t="s">
        <v>630</v>
      </c>
      <c r="E158" s="9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  <c r="AD158" s="7"/>
      <c r="AE158" s="7"/>
      <c r="AF158" s="29">
        <v>1</v>
      </c>
      <c r="AG158" s="29"/>
      <c r="AH158" s="29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>
        <v>1</v>
      </c>
      <c r="BB158" s="7">
        <v>1</v>
      </c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>
        <f>SUM($F158:BQ158)</f>
        <v>3</v>
      </c>
      <c r="BS158" s="24">
        <f>BR158/COLUMN(BR158)</f>
        <v>4.2857142857142858E-2</v>
      </c>
    </row>
    <row r="159" spans="1:71" x14ac:dyDescent="0.2">
      <c r="A159" s="44" t="s">
        <v>505</v>
      </c>
      <c r="B159" s="44" t="s">
        <v>507</v>
      </c>
      <c r="C159" s="19" t="s">
        <v>512</v>
      </c>
      <c r="D159" s="44" t="s">
        <v>591</v>
      </c>
      <c r="E159" s="9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29"/>
      <c r="AG159" s="29"/>
      <c r="AH159" s="29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>
        <v>1</v>
      </c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>
        <f>SUM($F159:BQ159)</f>
        <v>1</v>
      </c>
      <c r="BS159" s="24">
        <f>BR159/COLUMN(BR159)</f>
        <v>1.4285714285714285E-2</v>
      </c>
    </row>
    <row r="160" spans="1:71" x14ac:dyDescent="0.2">
      <c r="A160" s="44" t="s">
        <v>505</v>
      </c>
      <c r="B160" s="44" t="s">
        <v>526</v>
      </c>
      <c r="C160" s="19" t="s">
        <v>527</v>
      </c>
      <c r="D160" s="44" t="s">
        <v>608</v>
      </c>
      <c r="E160" s="9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  <c r="AD160" s="7"/>
      <c r="AE160" s="7"/>
      <c r="AF160" s="29"/>
      <c r="AG160" s="29"/>
      <c r="AH160" s="29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>
        <v>1</v>
      </c>
      <c r="BO160" s="7"/>
      <c r="BP160" s="7"/>
      <c r="BQ160" s="7"/>
      <c r="BR160" s="7">
        <f>SUM($F160:BQ160)</f>
        <v>1</v>
      </c>
      <c r="BS160" s="24">
        <f>BR160/COLUMN(BR160)</f>
        <v>1.4285714285714285E-2</v>
      </c>
    </row>
    <row r="161" spans="1:71" x14ac:dyDescent="0.2">
      <c r="A161" s="44" t="s">
        <v>505</v>
      </c>
      <c r="B161" s="44" t="s">
        <v>535</v>
      </c>
      <c r="C161" s="19" t="s">
        <v>387</v>
      </c>
      <c r="D161" s="44" t="s">
        <v>608</v>
      </c>
      <c r="E161" s="9"/>
      <c r="F161" s="7"/>
      <c r="G161" s="7"/>
      <c r="H161" s="7"/>
      <c r="I161" s="7"/>
      <c r="J161" s="7"/>
      <c r="K161" s="7"/>
      <c r="L161" s="7"/>
      <c r="M161" s="7">
        <v>1</v>
      </c>
      <c r="N161" s="7">
        <v>1</v>
      </c>
      <c r="O161" s="7">
        <v>1</v>
      </c>
      <c r="P161" s="7"/>
      <c r="Q161" s="7"/>
      <c r="R161" s="7">
        <v>1</v>
      </c>
      <c r="S161" s="7">
        <v>1</v>
      </c>
      <c r="T161" s="7"/>
      <c r="U161" s="7"/>
      <c r="V161" s="7"/>
      <c r="W161" s="7"/>
      <c r="X161" s="7"/>
      <c r="Y161" s="7">
        <v>1</v>
      </c>
      <c r="Z161" s="7">
        <v>1</v>
      </c>
      <c r="AA161" s="7">
        <v>1</v>
      </c>
      <c r="AB161" s="7">
        <v>1</v>
      </c>
      <c r="AC161" s="7"/>
      <c r="AD161" s="7">
        <v>1</v>
      </c>
      <c r="AE161" s="7">
        <v>1</v>
      </c>
      <c r="AF161" s="29"/>
      <c r="AG161" s="29"/>
      <c r="AH161" s="29"/>
      <c r="AI161" s="7"/>
      <c r="AJ161" s="7"/>
      <c r="AK161" s="7"/>
      <c r="AL161" s="7">
        <v>1</v>
      </c>
      <c r="AM161" s="7">
        <v>1</v>
      </c>
      <c r="AN161" s="7">
        <v>1</v>
      </c>
      <c r="AO161" s="7"/>
      <c r="AP161" s="7"/>
      <c r="AQ161" s="7"/>
      <c r="AR161" s="7"/>
      <c r="AS161" s="7"/>
      <c r="AT161" s="7"/>
      <c r="AU161" s="7"/>
      <c r="AV161" s="7">
        <v>1</v>
      </c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>
        <f>SUM($F161:BQ161)</f>
        <v>15</v>
      </c>
      <c r="BS161" s="24">
        <f>BR161/COLUMN(BR161)</f>
        <v>0.21428571428571427</v>
      </c>
    </row>
    <row r="162" spans="1:71" x14ac:dyDescent="0.2">
      <c r="A162" s="44" t="s">
        <v>505</v>
      </c>
      <c r="B162" s="44" t="s">
        <v>657</v>
      </c>
      <c r="C162" s="19" t="s">
        <v>471</v>
      </c>
      <c r="D162" s="44" t="s">
        <v>820</v>
      </c>
      <c r="E162" s="9" t="s">
        <v>606</v>
      </c>
      <c r="F162" s="7"/>
      <c r="G162" s="7">
        <v>1</v>
      </c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  <c r="AD162" s="7"/>
      <c r="AE162" s="7"/>
      <c r="AF162" s="29"/>
      <c r="AG162" s="29"/>
      <c r="AH162" s="29">
        <v>1</v>
      </c>
      <c r="AI162" s="7"/>
      <c r="AJ162" s="7">
        <v>1</v>
      </c>
      <c r="AK162" s="7">
        <v>1</v>
      </c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>
        <v>1</v>
      </c>
      <c r="BD162" s="7">
        <v>1</v>
      </c>
      <c r="BE162" s="7">
        <v>1</v>
      </c>
      <c r="BF162" s="7"/>
      <c r="BG162" s="7"/>
      <c r="BH162" s="7"/>
      <c r="BI162" s="7">
        <v>1</v>
      </c>
      <c r="BJ162" s="7"/>
      <c r="BK162" s="7"/>
      <c r="BL162" s="7"/>
      <c r="BM162" s="7"/>
      <c r="BN162" s="7"/>
      <c r="BO162" s="7"/>
      <c r="BP162" s="7">
        <v>1</v>
      </c>
      <c r="BQ162" s="7">
        <v>1</v>
      </c>
      <c r="BR162" s="7">
        <f>SUM($F162:BQ162)</f>
        <v>10</v>
      </c>
      <c r="BS162" s="24">
        <f>BR162/COLUMN(BR162)</f>
        <v>0.14285714285714285</v>
      </c>
    </row>
    <row r="163" spans="1:71" x14ac:dyDescent="0.2">
      <c r="A163" s="44" t="s">
        <v>505</v>
      </c>
      <c r="B163" s="44" t="s">
        <v>530</v>
      </c>
      <c r="C163" s="19" t="s">
        <v>531</v>
      </c>
      <c r="D163" s="44" t="s">
        <v>835</v>
      </c>
      <c r="E163" s="9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>
        <v>1</v>
      </c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29"/>
      <c r="AG163" s="29"/>
      <c r="AH163" s="29"/>
      <c r="AI163" s="7">
        <v>1</v>
      </c>
      <c r="AJ163" s="7">
        <v>1</v>
      </c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>
        <v>1</v>
      </c>
      <c r="BJ163" s="7"/>
      <c r="BK163" s="7"/>
      <c r="BL163" s="7"/>
      <c r="BM163" s="7"/>
      <c r="BN163" s="7"/>
      <c r="BO163" s="7"/>
      <c r="BP163" s="7"/>
      <c r="BQ163" s="7"/>
      <c r="BR163" s="7">
        <f>SUM($F163:BQ163)</f>
        <v>4</v>
      </c>
      <c r="BS163" s="24">
        <f>BR163/COLUMN(BR163)</f>
        <v>5.7142857142857141E-2</v>
      </c>
    </row>
    <row r="164" spans="1:71" x14ac:dyDescent="0.2">
      <c r="A164" s="44" t="s">
        <v>315</v>
      </c>
      <c r="B164" s="44" t="s">
        <v>520</v>
      </c>
      <c r="C164" s="19" t="s">
        <v>414</v>
      </c>
      <c r="D164" s="44" t="s">
        <v>851</v>
      </c>
      <c r="E164" s="9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29"/>
      <c r="AG164" s="29"/>
      <c r="AH164" s="29"/>
      <c r="AI164" s="7">
        <v>1</v>
      </c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>
        <f>SUM($F164:BQ164)</f>
        <v>1</v>
      </c>
      <c r="BS164" s="24">
        <f>BR164/COLUMN(BR164)</f>
        <v>1.4285714285714285E-2</v>
      </c>
    </row>
    <row r="165" spans="1:71" x14ac:dyDescent="0.2">
      <c r="A165" s="44" t="s">
        <v>543</v>
      </c>
      <c r="B165" s="44" t="s">
        <v>0</v>
      </c>
      <c r="C165" s="9" t="s">
        <v>1</v>
      </c>
      <c r="D165" s="44" t="s">
        <v>853</v>
      </c>
      <c r="E165" s="9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  <c r="AD165" s="7"/>
      <c r="AE165" s="7"/>
      <c r="AF165" s="29"/>
      <c r="AG165" s="29"/>
      <c r="AH165" s="29">
        <v>1</v>
      </c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>
        <f>SUM($F165:BQ165)</f>
        <v>1</v>
      </c>
      <c r="BS165" s="24">
        <f>BR165/COLUMN(BR165)</f>
        <v>1.4285714285714285E-2</v>
      </c>
    </row>
    <row r="166" spans="1:71" x14ac:dyDescent="0.2">
      <c r="A166" s="44" t="s">
        <v>543</v>
      </c>
      <c r="B166" s="44" t="s">
        <v>508</v>
      </c>
      <c r="C166" s="19" t="s">
        <v>513</v>
      </c>
      <c r="D166" s="44" t="s">
        <v>854</v>
      </c>
      <c r="E166" s="9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>
        <v>1</v>
      </c>
      <c r="W166" s="7">
        <v>1</v>
      </c>
      <c r="X166" s="7"/>
      <c r="Y166" s="7">
        <v>1</v>
      </c>
      <c r="Z166" s="7"/>
      <c r="AA166" s="7"/>
      <c r="AB166" s="7"/>
      <c r="AC166" s="7"/>
      <c r="AD166" s="7"/>
      <c r="AE166" s="7"/>
      <c r="AF166" s="29">
        <v>1</v>
      </c>
      <c r="AG166" s="29">
        <v>1</v>
      </c>
      <c r="AH166" s="29"/>
      <c r="AI166" s="7"/>
      <c r="AJ166" s="7"/>
      <c r="AK166" s="7"/>
      <c r="AL166" s="7"/>
      <c r="AM166" s="7"/>
      <c r="AN166" s="7"/>
      <c r="AO166" s="7">
        <v>1</v>
      </c>
      <c r="AP166" s="7"/>
      <c r="AQ166" s="7">
        <v>1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>
        <f>SUM($F166:BQ166)</f>
        <v>7</v>
      </c>
      <c r="BS166" s="24">
        <f>BR166/COLUMN(BR166)</f>
        <v>0.1</v>
      </c>
    </row>
    <row r="167" spans="1:71" x14ac:dyDescent="0.2">
      <c r="A167" s="44" t="s">
        <v>563</v>
      </c>
      <c r="B167" s="44" t="s">
        <v>464</v>
      </c>
      <c r="C167" s="19" t="s">
        <v>424</v>
      </c>
      <c r="D167" s="44" t="s">
        <v>869</v>
      </c>
      <c r="E167" s="9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>
        <v>1</v>
      </c>
      <c r="W167" s="7"/>
      <c r="X167" s="7"/>
      <c r="Y167" s="7"/>
      <c r="Z167" s="7"/>
      <c r="AA167" s="7"/>
      <c r="AB167" s="7"/>
      <c r="AC167" s="7"/>
      <c r="AD167" s="7"/>
      <c r="AE167" s="7"/>
      <c r="AF167" s="29"/>
      <c r="AG167" s="29"/>
      <c r="AH167" s="29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  <c r="BR167" s="7">
        <f>SUM($F167:BQ167)</f>
        <v>1</v>
      </c>
      <c r="BS167" s="24">
        <f>BR167/COLUMN(BR167)</f>
        <v>1.4285714285714285E-2</v>
      </c>
    </row>
    <row r="168" spans="1:71" x14ac:dyDescent="0.2">
      <c r="A168" s="44" t="s">
        <v>563</v>
      </c>
      <c r="B168" s="44" t="s">
        <v>717</v>
      </c>
      <c r="C168" s="19" t="s">
        <v>447</v>
      </c>
      <c r="D168" s="44" t="s">
        <v>870</v>
      </c>
      <c r="E168" s="9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  <c r="AD168" s="7"/>
      <c r="AE168" s="7"/>
      <c r="AF168" s="29"/>
      <c r="AG168" s="29">
        <v>1</v>
      </c>
      <c r="AH168" s="29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  <c r="BR168" s="7">
        <f>SUM($F168:BQ168)</f>
        <v>1</v>
      </c>
      <c r="BS168" s="24">
        <f>BR168/COLUMN(BR168)</f>
        <v>1.4285714285714285E-2</v>
      </c>
    </row>
    <row r="169" spans="1:71" x14ac:dyDescent="0.2">
      <c r="A169" s="44" t="s">
        <v>539</v>
      </c>
      <c r="B169" s="44" t="s">
        <v>561</v>
      </c>
      <c r="C169" s="19" t="s">
        <v>562</v>
      </c>
      <c r="D169" s="44" t="s">
        <v>626</v>
      </c>
      <c r="E169" s="9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>
        <v>1</v>
      </c>
      <c r="Y169" s="7"/>
      <c r="Z169" s="7"/>
      <c r="AA169" s="7"/>
      <c r="AB169" s="7"/>
      <c r="AC169" s="7"/>
      <c r="AD169" s="7"/>
      <c r="AE169" s="7"/>
      <c r="AF169" s="29">
        <v>1</v>
      </c>
      <c r="AG169" s="29">
        <v>1</v>
      </c>
      <c r="AH169" s="29"/>
      <c r="AI169" s="7"/>
      <c r="AJ169" s="7"/>
      <c r="AK169" s="7"/>
      <c r="AL169" s="7"/>
      <c r="AM169" s="7"/>
      <c r="AN169" s="7"/>
      <c r="AO169" s="7"/>
      <c r="AP169" s="7"/>
      <c r="AQ169" s="7"/>
      <c r="AR169" s="7">
        <v>1</v>
      </c>
      <c r="AS169" s="7"/>
      <c r="AT169" s="7">
        <v>1</v>
      </c>
      <c r="AU169" s="7"/>
      <c r="AV169" s="7"/>
      <c r="AW169" s="7"/>
      <c r="AX169" s="7">
        <v>1</v>
      </c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  <c r="BR169" s="7">
        <f>SUM($F169:BQ169)</f>
        <v>6</v>
      </c>
      <c r="BS169" s="24">
        <f>BR169/COLUMN(BR169)</f>
        <v>8.5714285714285715E-2</v>
      </c>
    </row>
    <row r="170" spans="1:71" x14ac:dyDescent="0.2">
      <c r="A170" s="44" t="s">
        <v>493</v>
      </c>
      <c r="B170" s="44" t="s">
        <v>474</v>
      </c>
      <c r="C170" s="19" t="s">
        <v>472</v>
      </c>
      <c r="D170" s="44" t="s">
        <v>834</v>
      </c>
      <c r="E170" s="19"/>
      <c r="F170" s="7"/>
      <c r="G170" s="7"/>
      <c r="H170" s="7">
        <v>1</v>
      </c>
      <c r="I170" s="7"/>
      <c r="J170" s="7"/>
      <c r="K170" s="7"/>
      <c r="L170" s="7"/>
      <c r="M170" s="7"/>
      <c r="N170" s="7"/>
      <c r="O170" s="7"/>
      <c r="P170" s="7"/>
      <c r="Q170" s="7"/>
      <c r="R170" s="7">
        <v>1</v>
      </c>
      <c r="S170" s="7"/>
      <c r="T170" s="7">
        <v>1</v>
      </c>
      <c r="U170" s="7"/>
      <c r="V170" s="7">
        <v>1</v>
      </c>
      <c r="W170" s="7">
        <v>1</v>
      </c>
      <c r="X170" s="7"/>
      <c r="Y170" s="7">
        <v>1</v>
      </c>
      <c r="Z170" s="7">
        <v>1</v>
      </c>
      <c r="AA170" s="7">
        <v>1</v>
      </c>
      <c r="AB170" s="7"/>
      <c r="AC170" s="7">
        <v>1</v>
      </c>
      <c r="AD170" s="7">
        <v>1</v>
      </c>
      <c r="AE170" s="7">
        <v>1</v>
      </c>
      <c r="AF170" s="29">
        <v>1</v>
      </c>
      <c r="AG170" s="29">
        <v>1</v>
      </c>
      <c r="AH170" s="29">
        <v>1</v>
      </c>
      <c r="AI170" s="7"/>
      <c r="AJ170" s="7">
        <v>1</v>
      </c>
      <c r="AK170" s="7">
        <v>1</v>
      </c>
      <c r="AL170" s="7">
        <v>1</v>
      </c>
      <c r="AM170" s="7">
        <v>1</v>
      </c>
      <c r="AN170" s="7"/>
      <c r="AO170" s="7"/>
      <c r="AP170" s="7"/>
      <c r="AQ170" s="7"/>
      <c r="AR170" s="7">
        <v>1</v>
      </c>
      <c r="AS170" s="7"/>
      <c r="AT170" s="7"/>
      <c r="AU170" s="7"/>
      <c r="AV170" s="7"/>
      <c r="AW170" s="7">
        <v>1</v>
      </c>
      <c r="AX170" s="7"/>
      <c r="AY170" s="7">
        <v>1</v>
      </c>
      <c r="AZ170" s="7">
        <v>1</v>
      </c>
      <c r="BA170" s="7"/>
      <c r="BB170" s="7"/>
      <c r="BC170" s="7">
        <v>1</v>
      </c>
      <c r="BD170" s="7">
        <v>1</v>
      </c>
      <c r="BE170" s="7"/>
      <c r="BF170" s="7"/>
      <c r="BG170" s="7"/>
      <c r="BH170" s="7">
        <v>1</v>
      </c>
      <c r="BI170" s="7">
        <v>1</v>
      </c>
      <c r="BJ170" s="7"/>
      <c r="BK170" s="7"/>
      <c r="BL170" s="7"/>
      <c r="BM170" s="7"/>
      <c r="BN170" s="7"/>
      <c r="BO170" s="7"/>
      <c r="BP170" s="7"/>
      <c r="BQ170" s="7"/>
      <c r="BR170" s="7">
        <f>SUM($F170:BQ170)</f>
        <v>26</v>
      </c>
      <c r="BS170" s="24">
        <f>BR170/COLUMN(BR170)</f>
        <v>0.37142857142857144</v>
      </c>
    </row>
    <row r="171" spans="1:71" x14ac:dyDescent="0.2">
      <c r="A171" s="44" t="s">
        <v>493</v>
      </c>
      <c r="B171" s="44" t="s">
        <v>450</v>
      </c>
      <c r="C171" s="19" t="s">
        <v>451</v>
      </c>
      <c r="D171" s="44" t="s">
        <v>668</v>
      </c>
      <c r="E171" s="19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>
        <v>1</v>
      </c>
      <c r="V171" s="7"/>
      <c r="W171" s="7"/>
      <c r="X171" s="7"/>
      <c r="Y171" s="7"/>
      <c r="Z171" s="7"/>
      <c r="AA171" s="7"/>
      <c r="AB171" s="7"/>
      <c r="AC171" s="7"/>
      <c r="AD171" s="7"/>
      <c r="AE171" s="7"/>
      <c r="AF171" s="29"/>
      <c r="AG171" s="29"/>
      <c r="AH171" s="29"/>
      <c r="AI171" s="7"/>
      <c r="AJ171" s="7">
        <v>1</v>
      </c>
      <c r="AK171" s="7">
        <v>1</v>
      </c>
      <c r="AL171" s="7"/>
      <c r="AM171" s="7"/>
      <c r="AN171" s="7"/>
      <c r="AO171" s="7">
        <v>1</v>
      </c>
      <c r="AP171" s="7"/>
      <c r="AQ171" s="7"/>
      <c r="AR171" s="7"/>
      <c r="AS171" s="7"/>
      <c r="AT171" s="7"/>
      <c r="AU171" s="7"/>
      <c r="AV171" s="7"/>
      <c r="AW171" s="7"/>
      <c r="AX171" s="7"/>
      <c r="AY171" s="7">
        <v>1</v>
      </c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>
        <v>1</v>
      </c>
      <c r="BQ171" s="7">
        <v>1</v>
      </c>
      <c r="BR171" s="7">
        <f>SUM($F171:BQ171)</f>
        <v>7</v>
      </c>
      <c r="BS171" s="24">
        <f>BR171/COLUMN(BR171)</f>
        <v>0.1</v>
      </c>
    </row>
    <row r="172" spans="1:71" x14ac:dyDescent="0.2">
      <c r="A172" s="44" t="s">
        <v>493</v>
      </c>
      <c r="B172" s="44" t="s">
        <v>417</v>
      </c>
      <c r="C172" s="19" t="s">
        <v>418</v>
      </c>
      <c r="D172" s="44" t="s">
        <v>852</v>
      </c>
      <c r="E172" s="19"/>
      <c r="F172" s="7"/>
      <c r="G172" s="7"/>
      <c r="H172" s="7"/>
      <c r="I172" s="7"/>
      <c r="J172" s="7"/>
      <c r="K172" s="7"/>
      <c r="L172" s="7">
        <v>1</v>
      </c>
      <c r="M172" s="7">
        <v>1</v>
      </c>
      <c r="N172" s="7">
        <v>1</v>
      </c>
      <c r="O172" s="7"/>
      <c r="P172" s="7"/>
      <c r="Q172" s="7">
        <v>1</v>
      </c>
      <c r="R172" s="7">
        <v>1</v>
      </c>
      <c r="S172" s="7">
        <v>1</v>
      </c>
      <c r="T172" s="7">
        <v>1</v>
      </c>
      <c r="U172" s="7"/>
      <c r="V172" s="7"/>
      <c r="W172" s="7"/>
      <c r="X172" s="7"/>
      <c r="Y172" s="7">
        <v>1</v>
      </c>
      <c r="Z172" s="7"/>
      <c r="AA172" s="7"/>
      <c r="AB172" s="7">
        <v>1</v>
      </c>
      <c r="AC172" s="7"/>
      <c r="AD172" s="7"/>
      <c r="AE172" s="7">
        <v>1</v>
      </c>
      <c r="AF172" s="29"/>
      <c r="AG172" s="29">
        <v>1</v>
      </c>
      <c r="AH172" s="29">
        <v>1</v>
      </c>
      <c r="AI172" s="7"/>
      <c r="AJ172" s="7"/>
      <c r="AK172" s="7"/>
      <c r="AL172" s="7"/>
      <c r="AM172" s="7">
        <v>1</v>
      </c>
      <c r="AN172" s="7">
        <v>1</v>
      </c>
      <c r="AO172" s="7"/>
      <c r="AP172" s="7"/>
      <c r="AQ172" s="7"/>
      <c r="AR172" s="7"/>
      <c r="AS172" s="7"/>
      <c r="AT172" s="7">
        <v>1</v>
      </c>
      <c r="AU172" s="7"/>
      <c r="AV172" s="7">
        <v>1</v>
      </c>
      <c r="AW172" s="7"/>
      <c r="AX172" s="7"/>
      <c r="AY172" s="7">
        <v>1</v>
      </c>
      <c r="AZ172" s="7"/>
      <c r="BA172" s="7">
        <v>1</v>
      </c>
      <c r="BB172" s="7"/>
      <c r="BC172" s="7">
        <v>1</v>
      </c>
      <c r="BD172" s="7">
        <v>1</v>
      </c>
      <c r="BE172" s="7"/>
      <c r="BF172" s="7">
        <v>1</v>
      </c>
      <c r="BG172" s="7">
        <v>1</v>
      </c>
      <c r="BH172" s="7"/>
      <c r="BI172" s="7"/>
      <c r="BJ172" s="7"/>
      <c r="BK172" s="7"/>
      <c r="BL172" s="7"/>
      <c r="BM172" s="7"/>
      <c r="BN172" s="7">
        <v>1</v>
      </c>
      <c r="BO172" s="7"/>
      <c r="BP172" s="7">
        <v>1</v>
      </c>
      <c r="BQ172" s="7"/>
      <c r="BR172" s="7">
        <f>SUM($F172:BQ172)</f>
        <v>24</v>
      </c>
      <c r="BS172" s="24">
        <f>BR172/COLUMN(BR172)</f>
        <v>0.34285714285714286</v>
      </c>
    </row>
    <row r="173" spans="1:71" x14ac:dyDescent="0.2">
      <c r="A173" s="44" t="s">
        <v>493</v>
      </c>
      <c r="B173" s="44" t="s">
        <v>351</v>
      </c>
      <c r="C173" s="9" t="s">
        <v>716</v>
      </c>
      <c r="D173" s="44" t="s">
        <v>745</v>
      </c>
      <c r="E173" s="19"/>
      <c r="F173" s="7"/>
      <c r="G173" s="7"/>
      <c r="H173" s="7"/>
      <c r="I173" s="7"/>
      <c r="J173" s="7"/>
      <c r="K173" s="7">
        <v>1</v>
      </c>
      <c r="L173" s="7">
        <v>1</v>
      </c>
      <c r="M173" s="7">
        <v>1</v>
      </c>
      <c r="N173" s="7"/>
      <c r="O173" s="7"/>
      <c r="P173" s="7">
        <v>1</v>
      </c>
      <c r="Q173" s="7"/>
      <c r="R173" s="7">
        <v>1</v>
      </c>
      <c r="S173" s="7"/>
      <c r="T173" s="7">
        <v>1</v>
      </c>
      <c r="U173" s="7">
        <v>1</v>
      </c>
      <c r="V173" s="7">
        <v>1</v>
      </c>
      <c r="W173" s="7"/>
      <c r="X173" s="7">
        <v>1</v>
      </c>
      <c r="Y173" s="7">
        <v>1</v>
      </c>
      <c r="Z173" s="7">
        <v>1</v>
      </c>
      <c r="AA173" s="7"/>
      <c r="AB173" s="7">
        <v>1</v>
      </c>
      <c r="AC173" s="7"/>
      <c r="AD173" s="7">
        <v>1</v>
      </c>
      <c r="AE173" s="7"/>
      <c r="AF173" s="29">
        <v>1</v>
      </c>
      <c r="AG173" s="29"/>
      <c r="AH173" s="29">
        <v>1</v>
      </c>
      <c r="AI173" s="7"/>
      <c r="AJ173" s="7">
        <v>1</v>
      </c>
      <c r="AK173" s="7">
        <v>1</v>
      </c>
      <c r="AL173" s="7">
        <v>1</v>
      </c>
      <c r="AM173" s="7"/>
      <c r="AN173" s="7">
        <v>1</v>
      </c>
      <c r="AO173" s="7"/>
      <c r="AP173" s="7">
        <v>1</v>
      </c>
      <c r="AQ173" s="7">
        <v>1</v>
      </c>
      <c r="AR173" s="7">
        <v>1</v>
      </c>
      <c r="AS173" s="7">
        <v>1</v>
      </c>
      <c r="AT173" s="7"/>
      <c r="AU173" s="7"/>
      <c r="AV173" s="7"/>
      <c r="AW173" s="7">
        <v>1</v>
      </c>
      <c r="AX173" s="7">
        <v>1</v>
      </c>
      <c r="AY173" s="7">
        <v>1</v>
      </c>
      <c r="AZ173" s="7"/>
      <c r="BA173" s="7">
        <v>1</v>
      </c>
      <c r="BB173" s="7"/>
      <c r="BC173" s="7">
        <v>1</v>
      </c>
      <c r="BD173" s="7">
        <v>1</v>
      </c>
      <c r="BE173" s="7"/>
      <c r="BF173" s="7"/>
      <c r="BG173" s="7">
        <v>1</v>
      </c>
      <c r="BH173" s="7"/>
      <c r="BI173" s="7">
        <v>1</v>
      </c>
      <c r="BJ173" s="7"/>
      <c r="BK173" s="7"/>
      <c r="BL173" s="7"/>
      <c r="BM173" s="7"/>
      <c r="BN173" s="7">
        <v>1</v>
      </c>
      <c r="BO173" s="7"/>
      <c r="BP173" s="7">
        <v>1</v>
      </c>
      <c r="BQ173" s="7"/>
      <c r="BR173" s="7">
        <f>SUM($F173:BQ173)</f>
        <v>33</v>
      </c>
      <c r="BS173" s="24">
        <f>BR173/COLUMN(BR173)</f>
        <v>0.47142857142857142</v>
      </c>
    </row>
    <row r="174" spans="1:71" x14ac:dyDescent="0.2">
      <c r="A174" s="44" t="s">
        <v>493</v>
      </c>
      <c r="B174" s="44" t="s">
        <v>326</v>
      </c>
      <c r="C174" s="19" t="s">
        <v>440</v>
      </c>
      <c r="D174" s="44" t="s">
        <v>864</v>
      </c>
      <c r="E174" s="19"/>
      <c r="F174" s="7"/>
      <c r="G174" s="7">
        <v>1</v>
      </c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  <c r="AD174" s="7"/>
      <c r="AE174" s="7"/>
      <c r="AF174" s="29"/>
      <c r="AG174" s="29"/>
      <c r="AH174" s="29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  <c r="BR174" s="7">
        <f>SUM($F174:BQ174)</f>
        <v>1</v>
      </c>
      <c r="BS174" s="24">
        <f>BR174/COLUMN(BR174)</f>
        <v>1.4285714285714285E-2</v>
      </c>
    </row>
    <row r="175" spans="1:71" x14ac:dyDescent="0.2">
      <c r="A175" s="44" t="s">
        <v>493</v>
      </c>
      <c r="B175" s="44" t="s">
        <v>332</v>
      </c>
      <c r="C175" s="19" t="s">
        <v>544</v>
      </c>
      <c r="D175" s="44" t="s">
        <v>865</v>
      </c>
      <c r="E175" s="19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  <c r="AD175" s="7"/>
      <c r="AE175" s="7"/>
      <c r="AF175" s="29"/>
      <c r="AG175" s="29"/>
      <c r="AH175" s="29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>
        <v>1</v>
      </c>
      <c r="BB175" s="7"/>
      <c r="BC175" s="7"/>
      <c r="BD175" s="7"/>
      <c r="BE175" s="7"/>
      <c r="BF175" s="7">
        <v>1</v>
      </c>
      <c r="BG175" s="7"/>
      <c r="BH175" s="7"/>
      <c r="BI175" s="7"/>
      <c r="BJ175" s="7"/>
      <c r="BK175" s="7"/>
      <c r="BL175" s="7"/>
      <c r="BM175" s="7"/>
      <c r="BN175" s="7"/>
      <c r="BO175" s="7"/>
      <c r="BP175" s="7">
        <v>1</v>
      </c>
      <c r="BQ175" s="7"/>
      <c r="BR175" s="7">
        <f>SUM($F175:BQ175)</f>
        <v>3</v>
      </c>
      <c r="BS175" s="24">
        <f>BR175/COLUMN(BR175)</f>
        <v>4.2857142857142858E-2</v>
      </c>
    </row>
    <row r="176" spans="1:71" x14ac:dyDescent="0.2">
      <c r="A176" s="44" t="s">
        <v>493</v>
      </c>
      <c r="B176" s="44" t="s">
        <v>565</v>
      </c>
      <c r="C176" s="19" t="s">
        <v>503</v>
      </c>
      <c r="D176" s="44" t="s">
        <v>877</v>
      </c>
      <c r="E176" s="19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>
        <v>1</v>
      </c>
      <c r="W176" s="7"/>
      <c r="X176" s="7">
        <v>1</v>
      </c>
      <c r="Y176" s="7"/>
      <c r="Z176" s="7"/>
      <c r="AA176" s="7"/>
      <c r="AB176" s="7"/>
      <c r="AC176" s="7"/>
      <c r="AD176" s="7"/>
      <c r="AE176" s="7"/>
      <c r="AF176" s="29"/>
      <c r="AG176" s="29"/>
      <c r="AH176" s="29">
        <v>1</v>
      </c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>
        <v>1</v>
      </c>
      <c r="BP176" s="7"/>
      <c r="BQ176" s="7"/>
      <c r="BR176" s="7">
        <f>SUM($F176:BQ176)</f>
        <v>4</v>
      </c>
      <c r="BS176" s="24">
        <f>BR176/COLUMN(BR176)</f>
        <v>5.7142857142857141E-2</v>
      </c>
    </row>
    <row r="177" spans="1:71" x14ac:dyDescent="0.2">
      <c r="A177" s="44" t="s">
        <v>493</v>
      </c>
      <c r="B177" s="44" t="s">
        <v>495</v>
      </c>
      <c r="C177" s="19" t="s">
        <v>442</v>
      </c>
      <c r="D177" s="44" t="s">
        <v>867</v>
      </c>
      <c r="E177" s="19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>
        <v>1</v>
      </c>
      <c r="U177" s="7">
        <v>1</v>
      </c>
      <c r="V177" s="7"/>
      <c r="W177" s="7"/>
      <c r="X177" s="7"/>
      <c r="Y177" s="7">
        <v>1</v>
      </c>
      <c r="Z177" s="7"/>
      <c r="AA177" s="7"/>
      <c r="AB177" s="7">
        <v>1</v>
      </c>
      <c r="AC177" s="7"/>
      <c r="AD177" s="7"/>
      <c r="AE177" s="7"/>
      <c r="AF177" s="29"/>
      <c r="AG177" s="29"/>
      <c r="AH177" s="29">
        <v>1</v>
      </c>
      <c r="AI177" s="7">
        <v>1</v>
      </c>
      <c r="AJ177" s="7">
        <v>1</v>
      </c>
      <c r="AK177" s="7">
        <v>1</v>
      </c>
      <c r="AL177" s="7"/>
      <c r="AM177" s="7"/>
      <c r="AN177" s="7"/>
      <c r="AO177" s="7">
        <v>1</v>
      </c>
      <c r="AP177" s="7"/>
      <c r="AQ177" s="7">
        <v>1</v>
      </c>
      <c r="AR177" s="7"/>
      <c r="AS177" s="7">
        <v>1</v>
      </c>
      <c r="AT177" s="7"/>
      <c r="AU177" s="7"/>
      <c r="AV177" s="7"/>
      <c r="AW177" s="7">
        <v>1</v>
      </c>
      <c r="AX177" s="7">
        <v>1</v>
      </c>
      <c r="AY177" s="7">
        <v>1</v>
      </c>
      <c r="AZ177" s="7">
        <v>1</v>
      </c>
      <c r="BA177" s="7">
        <v>1</v>
      </c>
      <c r="BB177" s="7">
        <v>1</v>
      </c>
      <c r="BC177" s="7">
        <v>1</v>
      </c>
      <c r="BD177" s="7"/>
      <c r="BE177" s="7">
        <v>1</v>
      </c>
      <c r="BF177" s="7">
        <v>1</v>
      </c>
      <c r="BG177" s="7"/>
      <c r="BH177" s="7">
        <v>1</v>
      </c>
      <c r="BI177" s="7">
        <v>1</v>
      </c>
      <c r="BJ177" s="7">
        <v>1</v>
      </c>
      <c r="BK177" s="7">
        <v>1</v>
      </c>
      <c r="BL177" s="7"/>
      <c r="BM177" s="7"/>
      <c r="BN177" s="7"/>
      <c r="BO177" s="7"/>
      <c r="BP177" s="7">
        <v>1</v>
      </c>
      <c r="BQ177" s="7"/>
      <c r="BR177" s="7">
        <f>SUM($F177:BQ177)</f>
        <v>25</v>
      </c>
      <c r="BS177" s="24">
        <f>BR177/COLUMN(BR177)</f>
        <v>0.35714285714285715</v>
      </c>
    </row>
    <row r="178" spans="1:71" x14ac:dyDescent="0.2">
      <c r="A178" s="44" t="s">
        <v>493</v>
      </c>
      <c r="B178" s="44" t="s">
        <v>478</v>
      </c>
      <c r="C178" s="19" t="s">
        <v>578</v>
      </c>
      <c r="D178" s="44" t="s">
        <v>840</v>
      </c>
      <c r="E178" s="19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  <c r="AD178" s="7"/>
      <c r="AE178" s="7"/>
      <c r="AF178" s="29"/>
      <c r="AG178" s="29"/>
      <c r="AH178" s="29"/>
      <c r="AI178" s="7"/>
      <c r="AJ178" s="7"/>
      <c r="AK178" s="7"/>
      <c r="AL178" s="7"/>
      <c r="AM178" s="7"/>
      <c r="AN178" s="7"/>
      <c r="AO178" s="7"/>
      <c r="AP178" s="7"/>
      <c r="AQ178" s="7"/>
      <c r="AR178" s="7">
        <v>1</v>
      </c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  <c r="BR178" s="7">
        <f>SUM($F178:BQ178)</f>
        <v>1</v>
      </c>
      <c r="BS178" s="24">
        <f>BR178/COLUMN(BR178)</f>
        <v>1.4285714285714285E-2</v>
      </c>
    </row>
    <row r="179" spans="1:71" x14ac:dyDescent="0.2">
      <c r="A179" s="44" t="s">
        <v>493</v>
      </c>
      <c r="B179" s="44" t="s">
        <v>434</v>
      </c>
      <c r="C179" s="19" t="s">
        <v>458</v>
      </c>
      <c r="D179" s="44" t="s">
        <v>841</v>
      </c>
      <c r="E179" s="19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  <c r="AD179" s="7"/>
      <c r="AE179" s="7"/>
      <c r="AF179" s="29"/>
      <c r="AG179" s="29"/>
      <c r="AH179" s="29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>
        <v>1</v>
      </c>
      <c r="BA179" s="7"/>
      <c r="BB179" s="7"/>
      <c r="BC179" s="7"/>
      <c r="BD179" s="7">
        <v>1</v>
      </c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  <c r="BR179" s="7">
        <f>SUM($F179:BQ179)</f>
        <v>2</v>
      </c>
      <c r="BS179" s="24">
        <f>BR179/COLUMN(BR179)</f>
        <v>2.8571428571428571E-2</v>
      </c>
    </row>
    <row r="180" spans="1:71" x14ac:dyDescent="0.2">
      <c r="A180" s="44" t="s">
        <v>493</v>
      </c>
      <c r="B180" s="44" t="s">
        <v>429</v>
      </c>
      <c r="C180" s="19" t="s">
        <v>430</v>
      </c>
      <c r="D180" s="44" t="s">
        <v>842</v>
      </c>
      <c r="E180" s="19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>
        <v>1</v>
      </c>
      <c r="Y180" s="7"/>
      <c r="Z180" s="7"/>
      <c r="AA180" s="7"/>
      <c r="AB180" s="7"/>
      <c r="AC180" s="7"/>
      <c r="AD180" s="7"/>
      <c r="AE180" s="7"/>
      <c r="AF180" s="29"/>
      <c r="AG180" s="29"/>
      <c r="AH180" s="29"/>
      <c r="AI180" s="7"/>
      <c r="AJ180" s="7"/>
      <c r="AK180" s="7"/>
      <c r="AL180" s="7"/>
      <c r="AM180" s="7"/>
      <c r="AN180" s="7"/>
      <c r="AO180" s="7"/>
      <c r="AP180" s="7"/>
      <c r="AQ180" s="7"/>
      <c r="AR180" s="7">
        <v>1</v>
      </c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>
        <v>1</v>
      </c>
      <c r="BP180" s="7"/>
      <c r="BQ180" s="7"/>
      <c r="BR180" s="7">
        <f>SUM($F180:BQ180)</f>
        <v>3</v>
      </c>
      <c r="BS180" s="24">
        <f>BR180/COLUMN(BR180)</f>
        <v>4.2857142857142858E-2</v>
      </c>
    </row>
    <row r="181" spans="1:71" x14ac:dyDescent="0.2">
      <c r="A181" s="44" t="s">
        <v>493</v>
      </c>
      <c r="B181" s="44" t="s">
        <v>718</v>
      </c>
      <c r="C181" s="9" t="s">
        <v>719</v>
      </c>
      <c r="D181" s="44" t="s">
        <v>747</v>
      </c>
      <c r="E181" s="19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>
        <v>1</v>
      </c>
      <c r="AD181" s="7"/>
      <c r="AE181" s="7"/>
      <c r="AF181" s="29"/>
      <c r="AG181" s="29"/>
      <c r="AH181" s="29"/>
      <c r="AI181" s="7"/>
      <c r="AJ181" s="7"/>
      <c r="AK181" s="7"/>
      <c r="AL181" s="7"/>
      <c r="AM181" s="7"/>
      <c r="AN181" s="7"/>
      <c r="AO181" s="7"/>
      <c r="AP181" s="7"/>
      <c r="AQ181" s="7"/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  <c r="BR181" s="7">
        <f>SUM($F181:BQ181)</f>
        <v>1</v>
      </c>
      <c r="BS181" s="24">
        <f>BR181/COLUMN(BR181)</f>
        <v>1.4285714285714285E-2</v>
      </c>
    </row>
    <row r="182" spans="1:71" x14ac:dyDescent="0.2">
      <c r="A182" s="44" t="s">
        <v>493</v>
      </c>
      <c r="B182" s="44" t="s">
        <v>534</v>
      </c>
      <c r="C182" s="19" t="s">
        <v>461</v>
      </c>
      <c r="D182" s="44" t="s">
        <v>872</v>
      </c>
      <c r="E182" s="19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  <c r="AD182" s="7"/>
      <c r="AE182" s="7"/>
      <c r="AF182" s="29"/>
      <c r="AG182" s="29"/>
      <c r="AH182" s="29"/>
      <c r="AI182" s="7"/>
      <c r="AJ182" s="7"/>
      <c r="AK182" s="7"/>
      <c r="AL182" s="7"/>
      <c r="AM182" s="7"/>
      <c r="AN182" s="7"/>
      <c r="AO182" s="7"/>
      <c r="AP182" s="7"/>
      <c r="AQ182" s="7"/>
      <c r="AR182" s="7">
        <v>1</v>
      </c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>
        <f>SUM($F182:BQ182)</f>
        <v>1</v>
      </c>
      <c r="BS182" s="24">
        <f>BR182/COLUMN(BR182)</f>
        <v>1.4285714285714285E-2</v>
      </c>
    </row>
    <row r="183" spans="1:71" x14ac:dyDescent="0.2">
      <c r="A183" s="44" t="s">
        <v>493</v>
      </c>
      <c r="B183" s="44" t="s">
        <v>577</v>
      </c>
      <c r="C183" s="19" t="s">
        <v>524</v>
      </c>
      <c r="D183" s="44" t="s">
        <v>879</v>
      </c>
      <c r="E183" s="19"/>
      <c r="F183" s="7"/>
      <c r="G183" s="7">
        <v>1</v>
      </c>
      <c r="H183" s="7"/>
      <c r="I183" s="7"/>
      <c r="J183" s="7"/>
      <c r="K183" s="7">
        <v>1</v>
      </c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>
        <v>1</v>
      </c>
      <c r="AA183" s="7"/>
      <c r="AB183" s="7"/>
      <c r="AC183" s="7"/>
      <c r="AD183" s="7"/>
      <c r="AE183" s="7"/>
      <c r="AF183" s="29"/>
      <c r="AG183" s="29"/>
      <c r="AH183" s="29"/>
      <c r="AI183" s="7"/>
      <c r="AJ183" s="7">
        <v>1</v>
      </c>
      <c r="AK183" s="7">
        <v>1</v>
      </c>
      <c r="AL183" s="7">
        <v>1</v>
      </c>
      <c r="AM183" s="7"/>
      <c r="AN183" s="7">
        <v>1</v>
      </c>
      <c r="AO183" s="7">
        <v>1</v>
      </c>
      <c r="AP183" s="7">
        <v>1</v>
      </c>
      <c r="AQ183" s="7">
        <v>1</v>
      </c>
      <c r="AR183" s="7"/>
      <c r="AS183" s="7"/>
      <c r="AT183" s="7"/>
      <c r="AU183" s="7"/>
      <c r="AV183" s="7"/>
      <c r="AW183" s="7">
        <v>1</v>
      </c>
      <c r="AX183" s="7">
        <v>1</v>
      </c>
      <c r="AY183" s="7">
        <v>1</v>
      </c>
      <c r="AZ183" s="7">
        <v>1</v>
      </c>
      <c r="BA183" s="7">
        <v>1</v>
      </c>
      <c r="BB183" s="7">
        <v>1</v>
      </c>
      <c r="BC183" s="7"/>
      <c r="BD183" s="7"/>
      <c r="BE183" s="7">
        <v>1</v>
      </c>
      <c r="BF183" s="7">
        <v>1</v>
      </c>
      <c r="BG183" s="7"/>
      <c r="BH183" s="7">
        <v>1</v>
      </c>
      <c r="BI183" s="7">
        <v>1</v>
      </c>
      <c r="BJ183" s="7"/>
      <c r="BK183" s="7"/>
      <c r="BL183" s="7"/>
      <c r="BM183" s="7"/>
      <c r="BN183" s="7">
        <v>1</v>
      </c>
      <c r="BO183" s="7"/>
      <c r="BP183" s="7">
        <v>1</v>
      </c>
      <c r="BQ183" s="7">
        <v>1</v>
      </c>
      <c r="BR183" s="7">
        <f>SUM($F183:BQ183)</f>
        <v>23</v>
      </c>
      <c r="BS183" s="24">
        <f>BR183/COLUMN(BR183)</f>
        <v>0.32857142857142857</v>
      </c>
    </row>
    <row r="184" spans="1:71" x14ac:dyDescent="0.2">
      <c r="A184" s="44" t="s">
        <v>493</v>
      </c>
      <c r="B184" s="44" t="s">
        <v>439</v>
      </c>
      <c r="C184" s="9" t="s">
        <v>61</v>
      </c>
      <c r="D184" s="44" t="s">
        <v>871</v>
      </c>
      <c r="E184" s="19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>
        <v>1</v>
      </c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  <c r="AD184" s="7"/>
      <c r="AE184" s="7"/>
      <c r="AF184" s="29"/>
      <c r="AG184" s="29"/>
      <c r="AH184" s="29"/>
      <c r="AI184" s="7"/>
      <c r="AJ184" s="7"/>
      <c r="AK184" s="7"/>
      <c r="AL184" s="7"/>
      <c r="AM184" s="7"/>
      <c r="AN184" s="7"/>
      <c r="AO184" s="7"/>
      <c r="AP184" s="7"/>
      <c r="AQ184" s="7"/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>
        <f>SUM($F184:BQ184)</f>
        <v>1</v>
      </c>
      <c r="BS184" s="24">
        <f>BR184/COLUMN(BR184)</f>
        <v>1.4285714285714285E-2</v>
      </c>
    </row>
    <row r="185" spans="1:71" x14ac:dyDescent="0.2">
      <c r="A185" s="44" t="s">
        <v>493</v>
      </c>
      <c r="B185" s="44" t="s">
        <v>618</v>
      </c>
      <c r="C185" s="19" t="s">
        <v>510</v>
      </c>
      <c r="D185" s="44" t="s">
        <v>861</v>
      </c>
      <c r="E185" s="9" t="s">
        <v>611</v>
      </c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  <c r="AD185" s="7"/>
      <c r="AE185" s="7"/>
      <c r="AF185" s="29"/>
      <c r="AG185" s="29"/>
      <c r="AH185" s="29">
        <v>1</v>
      </c>
      <c r="AI185" s="7"/>
      <c r="AJ185" s="7"/>
      <c r="AK185" s="7"/>
      <c r="AL185" s="7"/>
      <c r="AM185" s="7"/>
      <c r="AN185" s="7"/>
      <c r="AO185" s="7"/>
      <c r="AP185" s="7"/>
      <c r="AQ185" s="7"/>
      <c r="AR185" s="7"/>
      <c r="AS185" s="7"/>
      <c r="AT185" s="7"/>
      <c r="AU185" s="7"/>
      <c r="AV185" s="7"/>
      <c r="AW185" s="7">
        <v>1</v>
      </c>
      <c r="AX185" s="7"/>
      <c r="AY185" s="7">
        <v>1</v>
      </c>
      <c r="AZ185" s="7"/>
      <c r="BA185" s="7">
        <v>1</v>
      </c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>
        <f>SUM($F185:BQ185)</f>
        <v>4</v>
      </c>
      <c r="BS185" s="24">
        <f>BR185/COLUMN(BR185)</f>
        <v>5.7142857142857141E-2</v>
      </c>
    </row>
    <row r="186" spans="1:71" x14ac:dyDescent="0.2">
      <c r="A186" s="44" t="s">
        <v>493</v>
      </c>
      <c r="B186" s="44" t="s">
        <v>352</v>
      </c>
      <c r="C186" s="19" t="s">
        <v>353</v>
      </c>
      <c r="D186" s="44" t="s">
        <v>860</v>
      </c>
      <c r="E186" s="19"/>
      <c r="F186" s="7"/>
      <c r="G186" s="7">
        <v>1</v>
      </c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>
        <v>1</v>
      </c>
      <c r="W186" s="7">
        <v>1</v>
      </c>
      <c r="X186" s="7">
        <v>1</v>
      </c>
      <c r="Y186" s="7"/>
      <c r="Z186" s="7"/>
      <c r="AA186" s="7"/>
      <c r="AB186" s="7"/>
      <c r="AC186" s="7">
        <v>1</v>
      </c>
      <c r="AD186" s="7"/>
      <c r="AE186" s="7"/>
      <c r="AF186" s="29">
        <v>1</v>
      </c>
      <c r="AG186" s="29">
        <v>1</v>
      </c>
      <c r="AH186" s="29"/>
      <c r="AI186" s="7"/>
      <c r="AJ186" s="7"/>
      <c r="AK186" s="7"/>
      <c r="AL186" s="7"/>
      <c r="AM186" s="7"/>
      <c r="AN186" s="7"/>
      <c r="AO186" s="7"/>
      <c r="AP186" s="7">
        <v>1</v>
      </c>
      <c r="AQ186" s="7">
        <v>1</v>
      </c>
      <c r="AR186" s="7">
        <v>1</v>
      </c>
      <c r="AS186" s="7"/>
      <c r="AT186" s="7"/>
      <c r="AU186" s="7"/>
      <c r="AV186" s="7"/>
      <c r="AW186" s="7">
        <v>1</v>
      </c>
      <c r="AX186" s="7"/>
      <c r="AY186" s="7">
        <v>1</v>
      </c>
      <c r="AZ186" s="7">
        <v>1</v>
      </c>
      <c r="BA186" s="7"/>
      <c r="BB186" s="7">
        <v>1</v>
      </c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>
        <v>1</v>
      </c>
      <c r="BQ186" s="7"/>
      <c r="BR186" s="7">
        <f>SUM($F186:BQ186)</f>
        <v>15</v>
      </c>
      <c r="BS186" s="24">
        <f>BR186/COLUMN(BR186)</f>
        <v>0.21428571428571427</v>
      </c>
    </row>
    <row r="187" spans="1:71" x14ac:dyDescent="0.2">
      <c r="A187" s="44" t="s">
        <v>493</v>
      </c>
      <c r="B187" s="44" t="s">
        <v>736</v>
      </c>
      <c r="C187" s="19" t="s">
        <v>571</v>
      </c>
      <c r="D187" s="44" t="s">
        <v>846</v>
      </c>
      <c r="E187" s="19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>
        <v>1</v>
      </c>
      <c r="W187" s="7"/>
      <c r="X187" s="7"/>
      <c r="Y187" s="7"/>
      <c r="Z187" s="7"/>
      <c r="AA187" s="7"/>
      <c r="AB187" s="7"/>
      <c r="AC187" s="7"/>
      <c r="AD187" s="7"/>
      <c r="AE187" s="7"/>
      <c r="AF187" s="29"/>
      <c r="AG187" s="29"/>
      <c r="AH187" s="29"/>
      <c r="AI187" s="7"/>
      <c r="AJ187" s="7"/>
      <c r="AK187" s="7"/>
      <c r="AL187" s="7"/>
      <c r="AM187" s="7"/>
      <c r="AN187" s="7"/>
      <c r="AO187" s="7"/>
      <c r="AP187" s="7"/>
      <c r="AQ187" s="7"/>
      <c r="AR187" s="7"/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  <c r="BR187" s="7">
        <f>SUM($F187:BQ187)</f>
        <v>1</v>
      </c>
      <c r="BS187" s="24">
        <f>BR187/COLUMN(BR187)</f>
        <v>1.4285714285714285E-2</v>
      </c>
    </row>
    <row r="188" spans="1:71" x14ac:dyDescent="0.2">
      <c r="A188" s="44" t="s">
        <v>493</v>
      </c>
      <c r="B188" s="44" t="s">
        <v>344</v>
      </c>
      <c r="C188" s="19" t="s">
        <v>345</v>
      </c>
      <c r="D188" s="44" t="s">
        <v>847</v>
      </c>
      <c r="E188" s="19"/>
      <c r="F188" s="7"/>
      <c r="G188" s="7">
        <v>1</v>
      </c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>
        <v>1</v>
      </c>
      <c r="AD188" s="7"/>
      <c r="AE188" s="7"/>
      <c r="AF188" s="29"/>
      <c r="AG188" s="29"/>
      <c r="AH188" s="29"/>
      <c r="AI188" s="7"/>
      <c r="AJ188" s="7"/>
      <c r="AK188" s="7"/>
      <c r="AL188" s="7"/>
      <c r="AM188" s="7"/>
      <c r="AN188" s="7"/>
      <c r="AO188" s="7"/>
      <c r="AP188" s="7">
        <v>1</v>
      </c>
      <c r="AQ188" s="7"/>
      <c r="AR188" s="7">
        <v>1</v>
      </c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>
        <f>SUM($F188:BQ188)</f>
        <v>4</v>
      </c>
      <c r="BS188" s="24">
        <f>BR188/COLUMN(BR188)</f>
        <v>5.7142857142857141E-2</v>
      </c>
    </row>
    <row r="189" spans="1:71" x14ac:dyDescent="0.2">
      <c r="A189" s="44" t="s">
        <v>493</v>
      </c>
      <c r="B189" s="44" t="s">
        <v>581</v>
      </c>
      <c r="C189" s="19" t="s">
        <v>582</v>
      </c>
      <c r="D189" s="44" t="s">
        <v>866</v>
      </c>
      <c r="E189" s="19"/>
      <c r="F189" s="7"/>
      <c r="G189" s="7">
        <v>1</v>
      </c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  <c r="AD189" s="7"/>
      <c r="AE189" s="7"/>
      <c r="AF189" s="29"/>
      <c r="AG189" s="29"/>
      <c r="AH189" s="29"/>
      <c r="AI189" s="7"/>
      <c r="AJ189" s="7"/>
      <c r="AK189" s="7"/>
      <c r="AL189" s="7"/>
      <c r="AM189" s="7"/>
      <c r="AN189" s="7"/>
      <c r="AO189" s="7"/>
      <c r="AP189" s="7"/>
      <c r="AQ189" s="7"/>
      <c r="AR189" s="7">
        <v>1</v>
      </c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>
        <f>SUM($F189:BQ189)</f>
        <v>2</v>
      </c>
      <c r="BS189" s="24">
        <f>BR189/COLUMN(BR189)</f>
        <v>2.8571428571428571E-2</v>
      </c>
    </row>
    <row r="190" spans="1:71" x14ac:dyDescent="0.2">
      <c r="A190" s="44" t="s">
        <v>493</v>
      </c>
      <c r="B190" s="44" t="s">
        <v>454</v>
      </c>
      <c r="C190" s="19" t="s">
        <v>492</v>
      </c>
      <c r="D190" s="44" t="s">
        <v>832</v>
      </c>
      <c r="E190" s="19"/>
      <c r="F190" s="7">
        <v>1</v>
      </c>
      <c r="G190" s="7">
        <v>1</v>
      </c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>
        <v>1</v>
      </c>
      <c r="Y190" s="7">
        <v>1</v>
      </c>
      <c r="Z190" s="7"/>
      <c r="AA190" s="7"/>
      <c r="AB190" s="7"/>
      <c r="AC190" s="7"/>
      <c r="AD190" s="7"/>
      <c r="AE190" s="7"/>
      <c r="AF190" s="29"/>
      <c r="AG190" s="29"/>
      <c r="AH190" s="29"/>
      <c r="AI190" s="7"/>
      <c r="AJ190" s="7"/>
      <c r="AK190" s="7"/>
      <c r="AL190" s="7"/>
      <c r="AM190" s="7"/>
      <c r="AN190" s="7"/>
      <c r="AO190" s="7">
        <v>1</v>
      </c>
      <c r="AP190" s="7"/>
      <c r="AQ190" s="7">
        <v>1</v>
      </c>
      <c r="AR190" s="7"/>
      <c r="AS190" s="7"/>
      <c r="AT190" s="7">
        <v>1</v>
      </c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>
        <v>1</v>
      </c>
      <c r="BL190" s="7">
        <v>1</v>
      </c>
      <c r="BM190" s="7"/>
      <c r="BN190" s="7"/>
      <c r="BO190" s="7">
        <v>1</v>
      </c>
      <c r="BP190" s="7"/>
      <c r="BQ190" s="7"/>
      <c r="BR190" s="7">
        <f>SUM($F190:BQ190)</f>
        <v>10</v>
      </c>
      <c r="BS190" s="24">
        <f>BR190/COLUMN(BR190)</f>
        <v>0.14285714285714285</v>
      </c>
    </row>
    <row r="191" spans="1:71" x14ac:dyDescent="0.2">
      <c r="A191" s="44" t="s">
        <v>493</v>
      </c>
      <c r="B191" s="44" t="s">
        <v>599</v>
      </c>
      <c r="C191" s="19" t="s">
        <v>588</v>
      </c>
      <c r="D191" s="44" t="s">
        <v>848</v>
      </c>
      <c r="E191" s="19"/>
      <c r="F191" s="7"/>
      <c r="G191" s="7"/>
      <c r="H191" s="7"/>
      <c r="I191" s="7"/>
      <c r="J191" s="7"/>
      <c r="K191" s="7"/>
      <c r="L191" s="7"/>
      <c r="M191" s="7">
        <v>1</v>
      </c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>
        <v>1</v>
      </c>
      <c r="Z191" s="7"/>
      <c r="AA191" s="7"/>
      <c r="AB191" s="7"/>
      <c r="AC191" s="7"/>
      <c r="AD191" s="7"/>
      <c r="AE191" s="7"/>
      <c r="AF191" s="29"/>
      <c r="AG191" s="29"/>
      <c r="AH191" s="29"/>
      <c r="AI191" s="7"/>
      <c r="AJ191" s="7"/>
      <c r="AK191" s="7"/>
      <c r="AL191" s="7"/>
      <c r="AM191" s="7"/>
      <c r="AN191" s="7"/>
      <c r="AO191" s="7"/>
      <c r="AP191" s="7"/>
      <c r="AQ191" s="7"/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>
        <f>SUM($F191:BQ191)</f>
        <v>2</v>
      </c>
      <c r="BS191" s="24">
        <f>BR191/COLUMN(BR191)</f>
        <v>2.8571428571428571E-2</v>
      </c>
    </row>
    <row r="192" spans="1:71" x14ac:dyDescent="0.2">
      <c r="A192" s="44" t="s">
        <v>493</v>
      </c>
      <c r="B192" s="44" t="s">
        <v>479</v>
      </c>
      <c r="C192" s="19" t="s">
        <v>480</v>
      </c>
      <c r="D192" s="44" t="s">
        <v>849</v>
      </c>
      <c r="E192" s="19"/>
      <c r="F192" s="7">
        <v>1</v>
      </c>
      <c r="G192" s="7"/>
      <c r="H192" s="7"/>
      <c r="I192" s="7"/>
      <c r="J192" s="7"/>
      <c r="K192" s="7"/>
      <c r="L192" s="7"/>
      <c r="M192" s="7">
        <v>1</v>
      </c>
      <c r="N192" s="7">
        <v>1</v>
      </c>
      <c r="O192" s="7"/>
      <c r="P192" s="7">
        <v>1</v>
      </c>
      <c r="Q192" s="7">
        <v>1</v>
      </c>
      <c r="R192" s="7">
        <v>1</v>
      </c>
      <c r="S192" s="7">
        <v>1</v>
      </c>
      <c r="T192" s="7"/>
      <c r="U192" s="7"/>
      <c r="V192" s="7"/>
      <c r="W192" s="7"/>
      <c r="X192" s="7"/>
      <c r="Y192" s="7"/>
      <c r="Z192" s="7">
        <v>1</v>
      </c>
      <c r="AA192" s="7">
        <v>1</v>
      </c>
      <c r="AB192" s="7">
        <v>1</v>
      </c>
      <c r="AC192" s="7"/>
      <c r="AD192" s="7">
        <v>1</v>
      </c>
      <c r="AE192" s="7">
        <v>1</v>
      </c>
      <c r="AF192" s="29"/>
      <c r="AG192" s="29"/>
      <c r="AH192" s="29"/>
      <c r="AI192" s="7"/>
      <c r="AJ192" s="7"/>
      <c r="AK192" s="7"/>
      <c r="AL192" s="7">
        <v>1</v>
      </c>
      <c r="AM192" s="7">
        <v>1</v>
      </c>
      <c r="AN192" s="7">
        <v>1</v>
      </c>
      <c r="AO192" s="7"/>
      <c r="AP192" s="7"/>
      <c r="AQ192" s="7"/>
      <c r="AR192" s="7"/>
      <c r="AS192" s="7"/>
      <c r="AT192" s="7"/>
      <c r="AU192" s="7">
        <v>1</v>
      </c>
      <c r="AV192" s="7">
        <v>1</v>
      </c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>
        <f>SUM($F192:BQ192)</f>
        <v>17</v>
      </c>
      <c r="BS192" s="24">
        <f>BR192/COLUMN(BR192)</f>
        <v>0.24285714285714285</v>
      </c>
    </row>
    <row r="193" spans="1:71" x14ac:dyDescent="0.2">
      <c r="A193" s="44" t="s">
        <v>493</v>
      </c>
      <c r="B193" s="44" t="s">
        <v>580</v>
      </c>
      <c r="C193" s="19" t="s">
        <v>538</v>
      </c>
      <c r="D193" s="44" t="s">
        <v>850</v>
      </c>
      <c r="E193" s="19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  <c r="AD193" s="7"/>
      <c r="AE193" s="7"/>
      <c r="AF193" s="29"/>
      <c r="AG193" s="29"/>
      <c r="AH193" s="29"/>
      <c r="AI193" s="7"/>
      <c r="AJ193" s="7"/>
      <c r="AK193" s="7"/>
      <c r="AL193" s="7"/>
      <c r="AM193" s="7"/>
      <c r="AN193" s="7"/>
      <c r="AO193" s="7"/>
      <c r="AP193" s="7"/>
      <c r="AQ193" s="7"/>
      <c r="AR193" s="7"/>
      <c r="AS193" s="7"/>
      <c r="AT193" s="7"/>
      <c r="AU193" s="7">
        <v>1</v>
      </c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  <c r="BR193" s="7">
        <f>SUM($F193:BQ193)</f>
        <v>1</v>
      </c>
      <c r="BS193" s="24">
        <f>BR193/COLUMN(BR193)</f>
        <v>1.4285714285714285E-2</v>
      </c>
    </row>
    <row r="194" spans="1:71" x14ac:dyDescent="0.2">
      <c r="A194" s="44" t="s">
        <v>493</v>
      </c>
      <c r="B194" s="44" t="s">
        <v>731</v>
      </c>
      <c r="C194" s="19" t="s">
        <v>720</v>
      </c>
      <c r="D194" s="44" t="s">
        <v>833</v>
      </c>
      <c r="E194" s="19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  <c r="AD194" s="7"/>
      <c r="AE194" s="7"/>
      <c r="AF194" s="29"/>
      <c r="AG194" s="29"/>
      <c r="AH194" s="29"/>
      <c r="AI194" s="7"/>
      <c r="AJ194" s="7"/>
      <c r="AK194" s="7"/>
      <c r="AL194" s="7"/>
      <c r="AM194" s="7"/>
      <c r="AN194" s="7"/>
      <c r="AO194" s="7"/>
      <c r="AP194" s="7"/>
      <c r="AQ194" s="7"/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>
        <v>1</v>
      </c>
      <c r="BM194" s="7"/>
      <c r="BN194" s="7"/>
      <c r="BO194" s="7">
        <v>1</v>
      </c>
      <c r="BP194" s="7"/>
      <c r="BQ194" s="7"/>
      <c r="BR194" s="7">
        <f>SUM($F194:BQ194)</f>
        <v>2</v>
      </c>
      <c r="BS194" s="24">
        <f>BR194/COLUMN(BR194)</f>
        <v>2.8571428571428571E-2</v>
      </c>
    </row>
    <row r="195" spans="1:71" x14ac:dyDescent="0.2">
      <c r="A195" s="44" t="s">
        <v>592</v>
      </c>
      <c r="B195" s="44" t="s">
        <v>555</v>
      </c>
      <c r="C195" s="19" t="s">
        <v>572</v>
      </c>
      <c r="D195" s="44" t="s">
        <v>863</v>
      </c>
      <c r="E195" s="19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  <c r="AD195" s="7"/>
      <c r="AE195" s="7"/>
      <c r="AF195" s="29"/>
      <c r="AG195" s="29"/>
      <c r="AH195" s="29">
        <v>1</v>
      </c>
      <c r="AI195" s="7"/>
      <c r="AJ195" s="7"/>
      <c r="AK195" s="7"/>
      <c r="AL195" s="7"/>
      <c r="AM195" s="7"/>
      <c r="AN195" s="7"/>
      <c r="AO195" s="7"/>
      <c r="AP195" s="7"/>
      <c r="AQ195" s="7"/>
      <c r="AR195" s="7"/>
      <c r="AS195" s="7"/>
      <c r="AT195" s="7"/>
      <c r="AU195" s="7"/>
      <c r="AV195" s="7"/>
      <c r="AW195" s="7"/>
      <c r="AX195" s="7"/>
      <c r="AY195" s="7"/>
      <c r="AZ195" s="7">
        <v>1</v>
      </c>
      <c r="BA195" s="7"/>
      <c r="BB195" s="7">
        <v>1</v>
      </c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>
        <f>SUM($F195:BQ195)</f>
        <v>3</v>
      </c>
      <c r="BS195" s="24">
        <f>BR195/COLUMN(BR195)</f>
        <v>4.2857142857142858E-2</v>
      </c>
    </row>
    <row r="196" spans="1:71" x14ac:dyDescent="0.2">
      <c r="A196" s="44" t="s">
        <v>592</v>
      </c>
      <c r="B196" s="44" t="s">
        <v>629</v>
      </c>
      <c r="C196" s="19" t="s">
        <v>557</v>
      </c>
      <c r="D196" s="44" t="s">
        <v>875</v>
      </c>
      <c r="E196" s="9" t="s">
        <v>696</v>
      </c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>
        <v>1</v>
      </c>
      <c r="W196" s="7"/>
      <c r="X196" s="7"/>
      <c r="Y196" s="7"/>
      <c r="Z196" s="7"/>
      <c r="AA196" s="7"/>
      <c r="AB196" s="7"/>
      <c r="AC196" s="7"/>
      <c r="AD196" s="7"/>
      <c r="AE196" s="7"/>
      <c r="AF196" s="29">
        <v>1</v>
      </c>
      <c r="AG196" s="29"/>
      <c r="AH196" s="29"/>
      <c r="AI196" s="7"/>
      <c r="AJ196" s="7"/>
      <c r="AK196" s="7"/>
      <c r="AL196" s="7"/>
      <c r="AM196" s="7">
        <v>1</v>
      </c>
      <c r="AN196" s="7"/>
      <c r="AO196" s="7"/>
      <c r="AP196" s="7"/>
      <c r="AQ196" s="7"/>
      <c r="AR196" s="7"/>
      <c r="AS196" s="7"/>
      <c r="AT196" s="7"/>
      <c r="AU196" s="7">
        <v>1</v>
      </c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>
        <f>SUM($F196:BQ196)</f>
        <v>4</v>
      </c>
      <c r="BS196" s="24">
        <f>BR196/COLUMN(BR196)</f>
        <v>5.7142857142857141E-2</v>
      </c>
    </row>
    <row r="197" spans="1:71" x14ac:dyDescent="0.2">
      <c r="A197" s="44" t="s">
        <v>592</v>
      </c>
      <c r="B197" s="44" t="s">
        <v>564</v>
      </c>
      <c r="C197" s="19" t="s">
        <v>558</v>
      </c>
      <c r="D197" s="44" t="s">
        <v>876</v>
      </c>
      <c r="E197" s="19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>
        <v>1</v>
      </c>
      <c r="V197" s="7"/>
      <c r="W197" s="7"/>
      <c r="X197" s="7"/>
      <c r="Y197" s="7">
        <v>1</v>
      </c>
      <c r="Z197" s="7"/>
      <c r="AA197" s="7">
        <v>1</v>
      </c>
      <c r="AB197" s="7">
        <v>1</v>
      </c>
      <c r="AC197" s="7"/>
      <c r="AD197" s="7"/>
      <c r="AE197" s="7"/>
      <c r="AF197" s="29"/>
      <c r="AG197" s="29"/>
      <c r="AH197" s="29"/>
      <c r="AI197" s="7"/>
      <c r="AJ197" s="7"/>
      <c r="AK197" s="7"/>
      <c r="AL197" s="7"/>
      <c r="AM197" s="7"/>
      <c r="AN197" s="7">
        <v>1</v>
      </c>
      <c r="AO197" s="7"/>
      <c r="AP197" s="7"/>
      <c r="AQ197" s="7"/>
      <c r="AR197" s="7"/>
      <c r="AS197" s="7"/>
      <c r="AT197" s="7"/>
      <c r="AU197" s="7">
        <v>1</v>
      </c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>
        <f>SUM($F197:BQ197)</f>
        <v>6</v>
      </c>
      <c r="BS197" s="24">
        <f>BR197/COLUMN(BR197)</f>
        <v>8.5714285714285715E-2</v>
      </c>
    </row>
    <row r="198" spans="1:71" x14ac:dyDescent="0.2">
      <c r="A198" s="44" t="s">
        <v>592</v>
      </c>
      <c r="B198" s="44" t="s">
        <v>586</v>
      </c>
      <c r="C198" s="19" t="s">
        <v>595</v>
      </c>
      <c r="D198" s="44" t="s">
        <v>874</v>
      </c>
      <c r="E198" s="19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  <c r="AD198" s="7"/>
      <c r="AE198" s="7"/>
      <c r="AF198" s="29"/>
      <c r="AG198" s="29">
        <v>1</v>
      </c>
      <c r="AH198" s="29"/>
      <c r="AI198" s="7"/>
      <c r="AJ198" s="7"/>
      <c r="AK198" s="7"/>
      <c r="AL198" s="7"/>
      <c r="AM198" s="7"/>
      <c r="AN198" s="7"/>
      <c r="AO198" s="7"/>
      <c r="AP198" s="7"/>
      <c r="AQ198" s="7"/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>
        <f>SUM($F198:BQ198)</f>
        <v>1</v>
      </c>
      <c r="BS198" s="24">
        <f>BR198/COLUMN(BR198)</f>
        <v>1.4285714285714285E-2</v>
      </c>
    </row>
    <row r="199" spans="1:71" x14ac:dyDescent="0.2">
      <c r="A199" s="44" t="s">
        <v>551</v>
      </c>
      <c r="B199" s="44" t="s">
        <v>723</v>
      </c>
      <c r="C199" s="19" t="s">
        <v>721</v>
      </c>
      <c r="D199" s="44" t="s">
        <v>760</v>
      </c>
      <c r="E199" s="9" t="s">
        <v>689</v>
      </c>
      <c r="F199" s="7"/>
      <c r="G199" s="7"/>
      <c r="H199" s="7">
        <v>1</v>
      </c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>
        <v>1</v>
      </c>
      <c r="V199" s="7"/>
      <c r="W199" s="7"/>
      <c r="X199" s="7"/>
      <c r="Y199" s="7"/>
      <c r="Z199" s="7"/>
      <c r="AA199" s="7"/>
      <c r="AB199" s="7"/>
      <c r="AC199" s="7"/>
      <c r="AD199" s="7"/>
      <c r="AE199" s="7"/>
      <c r="AF199" s="29"/>
      <c r="AG199" s="29"/>
      <c r="AH199" s="29"/>
      <c r="AI199" s="7"/>
      <c r="AJ199" s="7"/>
      <c r="AK199" s="7"/>
      <c r="AL199" s="7"/>
      <c r="AM199" s="7"/>
      <c r="AN199" s="7"/>
      <c r="AO199" s="7"/>
      <c r="AP199" s="7"/>
      <c r="AQ199" s="7"/>
      <c r="AR199" s="7"/>
      <c r="AS199" s="7"/>
      <c r="AT199" s="7"/>
      <c r="AU199" s="7"/>
      <c r="AV199" s="7"/>
      <c r="AW199" s="7">
        <v>1</v>
      </c>
      <c r="AX199" s="7"/>
      <c r="AY199" s="7">
        <v>1</v>
      </c>
      <c r="AZ199" s="7"/>
      <c r="BA199" s="7"/>
      <c r="BB199" s="7"/>
      <c r="BC199" s="7"/>
      <c r="BD199" s="7">
        <v>1</v>
      </c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>
        <f>SUM($F199:BQ199)</f>
        <v>5</v>
      </c>
      <c r="BS199" s="24">
        <f>BR199/COLUMN(BR199)</f>
        <v>7.1428571428571425E-2</v>
      </c>
    </row>
    <row r="200" spans="1:71" x14ac:dyDescent="0.2">
      <c r="A200" s="44" t="s">
        <v>551</v>
      </c>
      <c r="B200" s="44" t="s">
        <v>610</v>
      </c>
      <c r="C200" s="19" t="s">
        <v>515</v>
      </c>
      <c r="D200" s="44" t="s">
        <v>855</v>
      </c>
      <c r="E200" s="19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  <c r="AD200" s="7"/>
      <c r="AE200" s="7"/>
      <c r="AF200" s="29"/>
      <c r="AG200" s="29"/>
      <c r="AH200" s="29"/>
      <c r="AI200" s="7"/>
      <c r="AJ200" s="7"/>
      <c r="AK200" s="7"/>
      <c r="AL200" s="7"/>
      <c r="AM200" s="7"/>
      <c r="AN200" s="7"/>
      <c r="AO200" s="7"/>
      <c r="AP200" s="7"/>
      <c r="AQ200" s="7"/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>
        <v>1</v>
      </c>
      <c r="BR200" s="7">
        <f>SUM($F200:BQ200)</f>
        <v>1</v>
      </c>
      <c r="BS200" s="24">
        <f>BR200/COLUMN(BR200)</f>
        <v>1.4285714285714285E-2</v>
      </c>
    </row>
    <row r="201" spans="1:71" x14ac:dyDescent="0.2">
      <c r="A201" s="44" t="s">
        <v>551</v>
      </c>
      <c r="B201" s="44" t="s">
        <v>502</v>
      </c>
      <c r="C201" s="19" t="s">
        <v>491</v>
      </c>
      <c r="D201" s="44" t="s">
        <v>856</v>
      </c>
      <c r="E201" s="19"/>
      <c r="F201" s="7"/>
      <c r="G201" s="7">
        <v>1</v>
      </c>
      <c r="H201" s="7"/>
      <c r="I201" s="7"/>
      <c r="J201" s="7"/>
      <c r="K201" s="7">
        <v>1</v>
      </c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  <c r="AD201" s="7"/>
      <c r="AE201" s="7"/>
      <c r="AF201" s="29"/>
      <c r="AG201" s="29"/>
      <c r="AH201" s="29"/>
      <c r="AI201" s="7"/>
      <c r="AJ201" s="7"/>
      <c r="AK201" s="7"/>
      <c r="AL201" s="7"/>
      <c r="AM201" s="7"/>
      <c r="AN201" s="7"/>
      <c r="AO201" s="7">
        <v>1</v>
      </c>
      <c r="AP201" s="7">
        <v>1</v>
      </c>
      <c r="AQ201" s="7">
        <v>1</v>
      </c>
      <c r="AR201" s="7">
        <v>1</v>
      </c>
      <c r="AS201" s="7"/>
      <c r="AT201" s="7"/>
      <c r="AU201" s="7"/>
      <c r="AV201" s="7"/>
      <c r="AW201" s="7"/>
      <c r="AX201" s="7">
        <v>1</v>
      </c>
      <c r="AY201" s="7"/>
      <c r="AZ201" s="7"/>
      <c r="BA201" s="7"/>
      <c r="BB201" s="7"/>
      <c r="BC201" s="7"/>
      <c r="BD201" s="7"/>
      <c r="BE201" s="7"/>
      <c r="BF201" s="7"/>
      <c r="BG201" s="7"/>
      <c r="BH201" s="7">
        <v>1</v>
      </c>
      <c r="BI201" s="7"/>
      <c r="BJ201" s="7">
        <v>1</v>
      </c>
      <c r="BK201" s="7"/>
      <c r="BL201" s="7"/>
      <c r="BM201" s="7"/>
      <c r="BN201" s="7"/>
      <c r="BO201" s="7"/>
      <c r="BP201" s="7"/>
      <c r="BQ201" s="7"/>
      <c r="BR201" s="7">
        <f>SUM($F201:BQ201)</f>
        <v>9</v>
      </c>
      <c r="BS201" s="24">
        <f>BR201/COLUMN(BR201)</f>
        <v>0.12857142857142856</v>
      </c>
    </row>
    <row r="202" spans="1:71" x14ac:dyDescent="0.2">
      <c r="A202" s="44" t="s">
        <v>551</v>
      </c>
      <c r="B202" s="44" t="s">
        <v>496</v>
      </c>
      <c r="C202" s="19" t="s">
        <v>427</v>
      </c>
      <c r="D202" s="44" t="s">
        <v>857</v>
      </c>
      <c r="E202" s="19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  <c r="AD202" s="7"/>
      <c r="AE202" s="7"/>
      <c r="AF202" s="29"/>
      <c r="AG202" s="29"/>
      <c r="AH202" s="29">
        <v>1</v>
      </c>
      <c r="AI202" s="7"/>
      <c r="AJ202" s="7"/>
      <c r="AK202" s="7"/>
      <c r="AL202" s="7"/>
      <c r="AM202" s="7"/>
      <c r="AN202" s="7"/>
      <c r="AO202" s="7"/>
      <c r="AP202" s="7"/>
      <c r="AQ202" s="7"/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>
        <f>SUM($F202:BQ202)</f>
        <v>1</v>
      </c>
      <c r="BS202" s="24">
        <f>BR202/COLUMN(BR202)</f>
        <v>1.4285714285714285E-2</v>
      </c>
    </row>
    <row r="203" spans="1:71" x14ac:dyDescent="0.2">
      <c r="A203" s="44" t="s">
        <v>511</v>
      </c>
      <c r="B203" s="44" t="s">
        <v>545</v>
      </c>
      <c r="C203" s="19" t="s">
        <v>546</v>
      </c>
      <c r="D203" s="44" t="s">
        <v>868</v>
      </c>
      <c r="E203" s="19"/>
      <c r="F203" s="7"/>
      <c r="G203" s="7"/>
      <c r="H203" s="7"/>
      <c r="I203" s="7"/>
      <c r="J203" s="7"/>
      <c r="K203" s="7"/>
      <c r="L203" s="7"/>
      <c r="M203" s="7"/>
      <c r="N203" s="7"/>
      <c r="O203" s="7">
        <v>1</v>
      </c>
      <c r="P203" s="7"/>
      <c r="Q203" s="7">
        <v>1</v>
      </c>
      <c r="R203" s="7">
        <v>1</v>
      </c>
      <c r="S203" s="7">
        <v>1</v>
      </c>
      <c r="T203" s="7"/>
      <c r="U203" s="7"/>
      <c r="V203" s="7"/>
      <c r="W203" s="7"/>
      <c r="X203" s="7"/>
      <c r="Y203" s="7"/>
      <c r="Z203" s="7"/>
      <c r="AA203" s="7"/>
      <c r="AB203" s="7"/>
      <c r="AC203" s="7"/>
      <c r="AD203" s="7"/>
      <c r="AE203" s="7"/>
      <c r="AF203" s="29"/>
      <c r="AG203" s="29"/>
      <c r="AH203" s="29"/>
      <c r="AI203" s="7"/>
      <c r="AJ203" s="7"/>
      <c r="AK203" s="7"/>
      <c r="AL203" s="7"/>
      <c r="AM203" s="7"/>
      <c r="AN203" s="7"/>
      <c r="AO203" s="7"/>
      <c r="AP203" s="7"/>
      <c r="AQ203" s="7"/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>
        <f>SUM($F203:BQ203)</f>
        <v>4</v>
      </c>
      <c r="BS203" s="24">
        <f>BR203/COLUMN(BR203)</f>
        <v>5.7142857142857141E-2</v>
      </c>
    </row>
    <row r="204" spans="1:71" x14ac:dyDescent="0.2">
      <c r="A204" s="44" t="s">
        <v>511</v>
      </c>
      <c r="B204" s="44" t="s">
        <v>518</v>
      </c>
      <c r="C204" s="19" t="s">
        <v>529</v>
      </c>
      <c r="D204" s="44" t="s">
        <v>858</v>
      </c>
      <c r="E204" s="19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>
        <v>1</v>
      </c>
      <c r="Q204" s="7"/>
      <c r="R204" s="7">
        <v>1</v>
      </c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  <c r="AD204" s="7"/>
      <c r="AE204" s="7"/>
      <c r="AF204" s="29"/>
      <c r="AG204" s="29"/>
      <c r="AH204" s="29"/>
      <c r="AI204" s="7"/>
      <c r="AJ204" s="7"/>
      <c r="AK204" s="7"/>
      <c r="AL204" s="7"/>
      <c r="AM204" s="7"/>
      <c r="AN204" s="7"/>
      <c r="AO204" s="7"/>
      <c r="AP204" s="7"/>
      <c r="AQ204" s="7"/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>
        <f>SUM($F204:BQ204)</f>
        <v>2</v>
      </c>
      <c r="BS204" s="24">
        <f>BR204/COLUMN(BR204)</f>
        <v>2.8571428571428571E-2</v>
      </c>
    </row>
    <row r="205" spans="1:71" x14ac:dyDescent="0.2">
      <c r="A205" s="44" t="s">
        <v>584</v>
      </c>
      <c r="B205" s="44" t="s">
        <v>522</v>
      </c>
      <c r="C205" s="19" t="s">
        <v>523</v>
      </c>
      <c r="D205" s="44" t="s">
        <v>878</v>
      </c>
      <c r="E205" s="19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>
        <v>1</v>
      </c>
      <c r="W205" s="7"/>
      <c r="X205" s="7"/>
      <c r="Y205" s="7"/>
      <c r="Z205" s="7"/>
      <c r="AA205" s="7"/>
      <c r="AB205" s="7"/>
      <c r="AC205" s="7"/>
      <c r="AD205" s="7"/>
      <c r="AE205" s="7"/>
      <c r="AF205" s="29"/>
      <c r="AG205" s="29"/>
      <c r="AH205" s="29"/>
      <c r="AI205" s="7"/>
      <c r="AJ205" s="7"/>
      <c r="AK205" s="7"/>
      <c r="AL205" s="7"/>
      <c r="AM205" s="7"/>
      <c r="AN205" s="7"/>
      <c r="AO205" s="7"/>
      <c r="AP205" s="7"/>
      <c r="AQ205" s="7"/>
      <c r="AR205" s="7"/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  <c r="BR205" s="7">
        <f>SUM($F205:BQ205)</f>
        <v>1</v>
      </c>
      <c r="BS205" s="24">
        <f>BR205/COLUMN(BR205)</f>
        <v>1.4285714285714285E-2</v>
      </c>
    </row>
    <row r="206" spans="1:71" x14ac:dyDescent="0.2">
      <c r="A206" s="44" t="s">
        <v>406</v>
      </c>
      <c r="B206" s="44" t="s">
        <v>590</v>
      </c>
      <c r="C206" s="19" t="s">
        <v>589</v>
      </c>
      <c r="D206" s="44" t="s">
        <v>862</v>
      </c>
      <c r="E206" s="19"/>
      <c r="F206" s="7"/>
      <c r="G206" s="7"/>
      <c r="H206" s="7"/>
      <c r="I206" s="7">
        <v>1</v>
      </c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  <c r="AD206" s="7"/>
      <c r="AE206" s="7"/>
      <c r="AF206" s="29"/>
      <c r="AG206" s="29"/>
      <c r="AH206" s="29"/>
      <c r="AI206" s="7"/>
      <c r="AJ206" s="7"/>
      <c r="AK206" s="7"/>
      <c r="AL206" s="7"/>
      <c r="AM206" s="7"/>
      <c r="AN206" s="7"/>
      <c r="AO206" s="7"/>
      <c r="AP206" s="7"/>
      <c r="AQ206" s="7"/>
      <c r="AR206" s="7"/>
      <c r="AS206" s="7"/>
      <c r="AT206" s="7"/>
      <c r="AU206" s="7"/>
      <c r="AV206" s="7"/>
      <c r="AW206" s="7"/>
      <c r="AX206" s="7"/>
      <c r="AY206" s="7">
        <v>1</v>
      </c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>
        <v>1</v>
      </c>
      <c r="BN206" s="7"/>
      <c r="BO206" s="7"/>
      <c r="BP206" s="7"/>
      <c r="BQ206" s="7"/>
      <c r="BR206" s="7">
        <f>SUM($F206:BQ206)</f>
        <v>3</v>
      </c>
      <c r="BS206" s="24">
        <f>BR206/COLUMN(BR206)</f>
        <v>4.2857142857142858E-2</v>
      </c>
    </row>
    <row r="207" spans="1:71" x14ac:dyDescent="0.2">
      <c r="A207" s="44" t="s">
        <v>601</v>
      </c>
      <c r="B207" s="44" t="s">
        <v>623</v>
      </c>
      <c r="C207" s="19" t="s">
        <v>635</v>
      </c>
      <c r="D207" s="44" t="s">
        <v>884</v>
      </c>
      <c r="E207" s="19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>
        <v>1</v>
      </c>
      <c r="U207" s="7"/>
      <c r="V207" s="7"/>
      <c r="W207" s="7"/>
      <c r="X207" s="7"/>
      <c r="Y207" s="7"/>
      <c r="Z207" s="7"/>
      <c r="AA207" s="7"/>
      <c r="AB207" s="7"/>
      <c r="AC207" s="7"/>
      <c r="AD207" s="7"/>
      <c r="AE207" s="7"/>
      <c r="AF207" s="29"/>
      <c r="AG207" s="29"/>
      <c r="AH207" s="29"/>
      <c r="AI207" s="7"/>
      <c r="AJ207" s="7"/>
      <c r="AK207" s="7"/>
      <c r="AL207" s="7"/>
      <c r="AM207" s="7"/>
      <c r="AN207" s="7"/>
      <c r="AO207" s="7">
        <v>1</v>
      </c>
      <c r="AP207" s="7"/>
      <c r="AQ207" s="7"/>
      <c r="AR207" s="7"/>
      <c r="AS207" s="7"/>
      <c r="AT207" s="7"/>
      <c r="AU207" s="7"/>
      <c r="AV207" s="7"/>
      <c r="AW207" s="7"/>
      <c r="AX207" s="7">
        <v>1</v>
      </c>
      <c r="AY207" s="7"/>
      <c r="AZ207" s="7"/>
      <c r="BA207" s="7">
        <v>1</v>
      </c>
      <c r="BB207" s="7">
        <v>1</v>
      </c>
      <c r="BC207" s="7"/>
      <c r="BD207" s="7"/>
      <c r="BE207" s="7"/>
      <c r="BF207" s="7"/>
      <c r="BG207" s="7"/>
      <c r="BH207" s="7"/>
      <c r="BI207" s="7"/>
      <c r="BJ207" s="7"/>
      <c r="BK207" s="7">
        <v>1</v>
      </c>
      <c r="BL207" s="7"/>
      <c r="BM207" s="7"/>
      <c r="BN207" s="7"/>
      <c r="BO207" s="7"/>
      <c r="BP207" s="7"/>
      <c r="BQ207" s="7"/>
      <c r="BR207" s="7">
        <f>SUM($F207:BQ207)</f>
        <v>6</v>
      </c>
      <c r="BS207" s="24">
        <f>BR207/COLUMN(BR207)</f>
        <v>8.5714285714285715E-2</v>
      </c>
    </row>
    <row r="208" spans="1:71" x14ac:dyDescent="0.2">
      <c r="A208" s="44" t="s">
        <v>601</v>
      </c>
      <c r="B208" s="44" t="s">
        <v>603</v>
      </c>
      <c r="C208" s="19" t="s">
        <v>609</v>
      </c>
      <c r="D208" s="44" t="s">
        <v>885</v>
      </c>
      <c r="E208" s="19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  <c r="AD208" s="7"/>
      <c r="AE208" s="7"/>
      <c r="AF208" s="29"/>
      <c r="AG208" s="29"/>
      <c r="AH208" s="29"/>
      <c r="AI208" s="7"/>
      <c r="AJ208" s="7"/>
      <c r="AK208" s="7"/>
      <c r="AL208" s="7"/>
      <c r="AM208" s="7"/>
      <c r="AN208" s="7"/>
      <c r="AO208" s="7"/>
      <c r="AP208" s="7"/>
      <c r="AQ208" s="7"/>
      <c r="AR208" s="7"/>
      <c r="AS208" s="7"/>
      <c r="AT208" s="7"/>
      <c r="AU208" s="7"/>
      <c r="AV208" s="7"/>
      <c r="AW208" s="7"/>
      <c r="AX208" s="7"/>
      <c r="AY208" s="7"/>
      <c r="AZ208" s="7"/>
      <c r="BA208" s="7">
        <v>1</v>
      </c>
      <c r="BB208" s="7"/>
      <c r="BC208" s="7"/>
      <c r="BD208" s="7"/>
      <c r="BE208" s="7"/>
      <c r="BF208" s="7"/>
      <c r="BG208" s="7"/>
      <c r="BH208" s="7"/>
      <c r="BI208" s="7"/>
      <c r="BJ208" s="7"/>
      <c r="BK208" s="7"/>
      <c r="BL208" s="7"/>
      <c r="BM208" s="7"/>
      <c r="BN208" s="7"/>
      <c r="BO208" s="7"/>
      <c r="BP208" s="7"/>
      <c r="BQ208" s="7"/>
      <c r="BR208" s="7">
        <f>SUM($F208:BQ208)</f>
        <v>1</v>
      </c>
      <c r="BS208" s="24">
        <f>BR208/COLUMN(BR208)</f>
        <v>1.4285714285714285E-2</v>
      </c>
    </row>
    <row r="209" spans="1:71" x14ac:dyDescent="0.2">
      <c r="A209" s="44" t="s">
        <v>601</v>
      </c>
      <c r="B209" s="44" t="s">
        <v>509</v>
      </c>
      <c r="C209" s="19" t="s">
        <v>605</v>
      </c>
      <c r="D209" s="44" t="s">
        <v>886</v>
      </c>
      <c r="E209" s="19"/>
      <c r="F209" s="7"/>
      <c r="G209" s="7">
        <v>1</v>
      </c>
      <c r="H209" s="7"/>
      <c r="I209" s="7">
        <v>1</v>
      </c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>
        <v>1</v>
      </c>
      <c r="W209" s="7"/>
      <c r="X209" s="7"/>
      <c r="Y209" s="7"/>
      <c r="Z209" s="7"/>
      <c r="AA209" s="7"/>
      <c r="AB209" s="7"/>
      <c r="AC209" s="7"/>
      <c r="AD209" s="7"/>
      <c r="AE209" s="7"/>
      <c r="AF209" s="29">
        <v>1</v>
      </c>
      <c r="AG209" s="29"/>
      <c r="AH209" s="29"/>
      <c r="AI209" s="7"/>
      <c r="AJ209" s="7"/>
      <c r="AK209" s="7"/>
      <c r="AL209" s="7"/>
      <c r="AM209" s="7"/>
      <c r="AN209" s="7"/>
      <c r="AO209" s="7">
        <v>1</v>
      </c>
      <c r="AP209" s="7"/>
      <c r="AQ209" s="7"/>
      <c r="AR209" s="7"/>
      <c r="AS209" s="7"/>
      <c r="AT209" s="7"/>
      <c r="AU209" s="7"/>
      <c r="AV209" s="7"/>
      <c r="AW209" s="7"/>
      <c r="AX209" s="7"/>
      <c r="AY209" s="7"/>
      <c r="AZ209" s="7">
        <v>1</v>
      </c>
      <c r="BA209" s="7"/>
      <c r="BB209" s="7">
        <v>1</v>
      </c>
      <c r="BC209" s="7"/>
      <c r="BD209" s="7"/>
      <c r="BE209" s="7">
        <v>1</v>
      </c>
      <c r="BF209" s="7"/>
      <c r="BG209" s="7"/>
      <c r="BH209" s="7">
        <v>1</v>
      </c>
      <c r="BI209" s="7"/>
      <c r="BJ209" s="7"/>
      <c r="BK209" s="7"/>
      <c r="BL209" s="7"/>
      <c r="BM209" s="7">
        <v>1</v>
      </c>
      <c r="BN209" s="7"/>
      <c r="BO209" s="7"/>
      <c r="BP209" s="7"/>
      <c r="BQ209" s="7"/>
      <c r="BR209" s="7">
        <f>SUM($F209:BQ209)</f>
        <v>10</v>
      </c>
      <c r="BS209" s="24">
        <f>BR209/COLUMN(BR209)</f>
        <v>0.14285714285714285</v>
      </c>
    </row>
    <row r="210" spans="1:71" x14ac:dyDescent="0.2">
      <c r="A210" s="44" t="s">
        <v>601</v>
      </c>
      <c r="B210" s="44" t="s">
        <v>483</v>
      </c>
      <c r="C210" s="19" t="s">
        <v>576</v>
      </c>
      <c r="D210" s="44" t="s">
        <v>887</v>
      </c>
      <c r="E210" s="19"/>
      <c r="F210" s="7"/>
      <c r="G210" s="7"/>
      <c r="H210" s="7"/>
      <c r="I210" s="7"/>
      <c r="J210" s="7"/>
      <c r="K210" s="7"/>
      <c r="L210" s="7"/>
      <c r="M210" s="7">
        <v>1</v>
      </c>
      <c r="N210" s="7"/>
      <c r="O210" s="7"/>
      <c r="P210" s="7">
        <v>1</v>
      </c>
      <c r="Q210" s="7"/>
      <c r="R210" s="7"/>
      <c r="S210" s="7">
        <v>1</v>
      </c>
      <c r="T210" s="7"/>
      <c r="U210" s="7"/>
      <c r="V210" s="7"/>
      <c r="W210" s="7"/>
      <c r="X210" s="7"/>
      <c r="Y210" s="7"/>
      <c r="Z210" s="7"/>
      <c r="AA210" s="7"/>
      <c r="AB210" s="7"/>
      <c r="AC210" s="7"/>
      <c r="AD210" s="7"/>
      <c r="AE210" s="7"/>
      <c r="AF210" s="29"/>
      <c r="AG210" s="29"/>
      <c r="AH210" s="29"/>
      <c r="AI210" s="7"/>
      <c r="AJ210" s="7"/>
      <c r="AK210" s="7"/>
      <c r="AL210" s="7"/>
      <c r="AM210" s="7"/>
      <c r="AN210" s="7"/>
      <c r="AO210" s="7"/>
      <c r="AP210" s="7"/>
      <c r="AQ210" s="7"/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>
        <f>SUM($F210:BQ210)</f>
        <v>3</v>
      </c>
      <c r="BS210" s="24">
        <f>BR210/COLUMN(BR210)</f>
        <v>4.2857142857142858E-2</v>
      </c>
    </row>
    <row r="211" spans="1:71" x14ac:dyDescent="0.2">
      <c r="A211" s="44" t="s">
        <v>601</v>
      </c>
      <c r="B211" s="44" t="s">
        <v>55</v>
      </c>
      <c r="C211" s="9" t="s">
        <v>59</v>
      </c>
      <c r="D211" s="44" t="s">
        <v>880</v>
      </c>
      <c r="E211" s="19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  <c r="AD211" s="7"/>
      <c r="AE211" s="7"/>
      <c r="AF211" s="29"/>
      <c r="AG211" s="29"/>
      <c r="AH211" s="29"/>
      <c r="AI211" s="7"/>
      <c r="AJ211" s="7"/>
      <c r="AK211" s="7"/>
      <c r="AL211" s="7"/>
      <c r="AM211" s="7"/>
      <c r="AN211" s="7"/>
      <c r="AO211" s="7"/>
      <c r="AP211" s="7"/>
      <c r="AQ211" s="7"/>
      <c r="AR211" s="7">
        <v>1</v>
      </c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  <c r="BR211" s="7">
        <f>SUM($F211:BQ211)</f>
        <v>1</v>
      </c>
      <c r="BS211" s="24">
        <f>BR211/COLUMN(BR211)</f>
        <v>1.4285714285714285E-2</v>
      </c>
    </row>
    <row r="212" spans="1:71" x14ac:dyDescent="0.2">
      <c r="A212" s="44" t="s">
        <v>601</v>
      </c>
      <c r="B212" s="44" t="s">
        <v>516</v>
      </c>
      <c r="C212" s="19" t="s">
        <v>517</v>
      </c>
      <c r="D212" s="44" t="s">
        <v>881</v>
      </c>
      <c r="E212" s="19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>
        <v>1</v>
      </c>
      <c r="W212" s="7"/>
      <c r="X212" s="7"/>
      <c r="Y212" s="7"/>
      <c r="Z212" s="7"/>
      <c r="AA212" s="7"/>
      <c r="AB212" s="7"/>
      <c r="AC212" s="7"/>
      <c r="AD212" s="7"/>
      <c r="AE212" s="7"/>
      <c r="AF212" s="29"/>
      <c r="AG212" s="29">
        <v>1</v>
      </c>
      <c r="AH212" s="29"/>
      <c r="AI212" s="7"/>
      <c r="AJ212" s="7"/>
      <c r="AK212" s="7"/>
      <c r="AL212" s="7"/>
      <c r="AM212" s="7"/>
      <c r="AN212" s="7"/>
      <c r="AO212" s="7"/>
      <c r="AP212" s="7">
        <v>1</v>
      </c>
      <c r="AQ212" s="7"/>
      <c r="AR212" s="7"/>
      <c r="AS212" s="7">
        <v>1</v>
      </c>
      <c r="AT212" s="7">
        <v>1</v>
      </c>
      <c r="AU212" s="7"/>
      <c r="AV212" s="7"/>
      <c r="AW212" s="7"/>
      <c r="AX212" s="7"/>
      <c r="AY212" s="7"/>
      <c r="AZ212" s="7"/>
      <c r="BA212" s="7"/>
      <c r="BB212" s="7"/>
      <c r="BC212" s="7"/>
      <c r="BD212" s="7">
        <v>1</v>
      </c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>
        <v>1</v>
      </c>
      <c r="BQ212" s="7"/>
      <c r="BR212" s="7">
        <f>SUM($F212:BQ212)</f>
        <v>7</v>
      </c>
      <c r="BS212" s="24">
        <f>BR212/COLUMN(BR212)</f>
        <v>0.1</v>
      </c>
    </row>
    <row r="213" spans="1:71" x14ac:dyDescent="0.2">
      <c r="A213" s="44" t="s">
        <v>697</v>
      </c>
      <c r="B213" s="44" t="s">
        <v>637</v>
      </c>
      <c r="C213" s="19" t="s">
        <v>489</v>
      </c>
      <c r="D213" s="44" t="s">
        <v>748</v>
      </c>
      <c r="E213" s="9" t="s">
        <v>664</v>
      </c>
      <c r="F213" s="7"/>
      <c r="G213" s="7"/>
      <c r="H213" s="7"/>
      <c r="I213" s="7"/>
      <c r="J213" s="7"/>
      <c r="K213" s="7">
        <v>1</v>
      </c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  <c r="AD213" s="7"/>
      <c r="AE213" s="7"/>
      <c r="AF213" s="29"/>
      <c r="AG213" s="29"/>
      <c r="AH213" s="29"/>
      <c r="AI213" s="7"/>
      <c r="AJ213" s="7"/>
      <c r="AK213" s="7"/>
      <c r="AL213" s="7"/>
      <c r="AM213" s="7"/>
      <c r="AN213" s="7"/>
      <c r="AO213" s="7"/>
      <c r="AP213" s="7"/>
      <c r="AQ213" s="7"/>
      <c r="AR213" s="7"/>
      <c r="AS213" s="7"/>
      <c r="AT213" s="7"/>
      <c r="AU213" s="7"/>
      <c r="AV213" s="7"/>
      <c r="AW213" s="7"/>
      <c r="AX213" s="7"/>
      <c r="AY213" s="7"/>
      <c r="AZ213" s="7"/>
      <c r="BA213" s="7">
        <v>1</v>
      </c>
      <c r="BB213" s="7"/>
      <c r="BC213" s="7"/>
      <c r="BD213" s="7"/>
      <c r="BE213" s="7">
        <v>1</v>
      </c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>
        <f>SUM($F213:BQ213)</f>
        <v>3</v>
      </c>
      <c r="BS213" s="24">
        <f>BR213/COLUMN(BR213)</f>
        <v>4.2857142857142858E-2</v>
      </c>
    </row>
    <row r="214" spans="1:71" x14ac:dyDescent="0.2">
      <c r="A214" s="44" t="s">
        <v>575</v>
      </c>
      <c r="B214" s="44" t="s">
        <v>613</v>
      </c>
      <c r="C214" s="19" t="s">
        <v>536</v>
      </c>
      <c r="D214" s="44" t="s">
        <v>873</v>
      </c>
      <c r="E214" s="19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  <c r="AD214" s="7"/>
      <c r="AE214" s="7"/>
      <c r="AF214" s="29"/>
      <c r="AG214" s="29"/>
      <c r="AH214" s="29"/>
      <c r="AI214" s="7"/>
      <c r="AJ214" s="7"/>
      <c r="AK214" s="7"/>
      <c r="AL214" s="7"/>
      <c r="AM214" s="7"/>
      <c r="AN214" s="7"/>
      <c r="AO214" s="7"/>
      <c r="AP214" s="7"/>
      <c r="AQ214" s="7"/>
      <c r="AR214" s="7"/>
      <c r="AS214" s="7"/>
      <c r="AT214" s="7"/>
      <c r="AU214" s="7"/>
      <c r="AV214" s="7"/>
      <c r="AW214" s="7"/>
      <c r="AX214" s="7"/>
      <c r="AY214" s="7"/>
      <c r="AZ214" s="7"/>
      <c r="BA214" s="7">
        <v>1</v>
      </c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  <c r="BR214" s="7">
        <f>SUM($F214:BQ214)</f>
        <v>1</v>
      </c>
      <c r="BS214" s="24">
        <f>BR214/COLUMN(BR214)</f>
        <v>1.4285714285714285E-2</v>
      </c>
    </row>
    <row r="215" spans="1:71" x14ac:dyDescent="0.2">
      <c r="A215" s="44" t="s">
        <v>575</v>
      </c>
      <c r="B215" s="44" t="s">
        <v>735</v>
      </c>
      <c r="C215" s="19" t="s">
        <v>722</v>
      </c>
      <c r="D215" s="44" t="s">
        <v>761</v>
      </c>
      <c r="E215" s="19" t="s">
        <v>738</v>
      </c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29"/>
      <c r="AG215" s="29">
        <v>1</v>
      </c>
      <c r="AH215" s="29"/>
      <c r="AI215" s="7"/>
      <c r="AJ215" s="7"/>
      <c r="AK215" s="7"/>
      <c r="AL215" s="7"/>
      <c r="AM215" s="7"/>
      <c r="AN215" s="7"/>
      <c r="AO215" s="7">
        <v>1</v>
      </c>
      <c r="AP215" s="7"/>
      <c r="AQ215" s="7"/>
      <c r="AR215" s="7">
        <v>1</v>
      </c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>
        <f>SUM($F215:BQ215)</f>
        <v>3</v>
      </c>
      <c r="BS215" s="24">
        <f>BR215/COLUMN(BR215)</f>
        <v>4.2857142857142858E-2</v>
      </c>
    </row>
    <row r="216" spans="1:71" x14ac:dyDescent="0.2">
      <c r="A216" s="44" t="s">
        <v>585</v>
      </c>
      <c r="B216" s="44" t="s">
        <v>559</v>
      </c>
      <c r="C216" s="19" t="s">
        <v>560</v>
      </c>
      <c r="D216" s="44" t="s">
        <v>882</v>
      </c>
      <c r="E216" s="19"/>
      <c r="F216" s="7"/>
      <c r="G216" s="7"/>
      <c r="H216" s="7"/>
      <c r="I216" s="7"/>
      <c r="J216" s="7"/>
      <c r="K216" s="7"/>
      <c r="L216" s="7"/>
      <c r="M216" s="7"/>
      <c r="N216" s="7">
        <v>1</v>
      </c>
      <c r="O216" s="7"/>
      <c r="P216" s="7"/>
      <c r="Q216" s="7"/>
      <c r="R216" s="7"/>
      <c r="S216" s="7">
        <v>1</v>
      </c>
      <c r="T216" s="7"/>
      <c r="U216" s="7"/>
      <c r="V216" s="7"/>
      <c r="W216" s="7"/>
      <c r="X216" s="7"/>
      <c r="Y216" s="7"/>
      <c r="Z216" s="7"/>
      <c r="AA216" s="7"/>
      <c r="AB216" s="7"/>
      <c r="AC216" s="7"/>
      <c r="AD216" s="7"/>
      <c r="AE216" s="7"/>
      <c r="AF216" s="29"/>
      <c r="AG216" s="29"/>
      <c r="AH216" s="29"/>
      <c r="AI216" s="7"/>
      <c r="AJ216" s="7"/>
      <c r="AK216" s="7"/>
      <c r="AL216" s="7"/>
      <c r="AM216" s="7"/>
      <c r="AN216" s="7"/>
      <c r="AO216" s="7"/>
      <c r="AP216" s="7"/>
      <c r="AQ216" s="7"/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>
        <v>1</v>
      </c>
      <c r="BQ216" s="7"/>
      <c r="BR216" s="7">
        <f>SUM($F216:BQ216)</f>
        <v>3</v>
      </c>
      <c r="BS216" s="30">
        <f>BR216/COLUMN(BR216)</f>
        <v>4.2857142857142858E-2</v>
      </c>
    </row>
    <row r="217" spans="1:71" x14ac:dyDescent="0.2">
      <c r="A217" s="44" t="s">
        <v>585</v>
      </c>
      <c r="B217" s="44" t="s">
        <v>566</v>
      </c>
      <c r="C217" s="19" t="s">
        <v>567</v>
      </c>
      <c r="D217" s="44" t="s">
        <v>883</v>
      </c>
      <c r="E217" s="19"/>
      <c r="F217" s="7"/>
      <c r="G217" s="7">
        <v>1</v>
      </c>
      <c r="H217" s="7"/>
      <c r="I217" s="7"/>
      <c r="J217" s="7">
        <v>1</v>
      </c>
      <c r="K217" s="7">
        <v>1</v>
      </c>
      <c r="L217" s="7"/>
      <c r="M217" s="7"/>
      <c r="N217" s="7"/>
      <c r="O217" s="7"/>
      <c r="P217" s="7"/>
      <c r="Q217" s="7"/>
      <c r="R217" s="7"/>
      <c r="S217" s="7"/>
      <c r="T217" s="7">
        <v>1</v>
      </c>
      <c r="U217" s="7">
        <v>1</v>
      </c>
      <c r="V217" s="7"/>
      <c r="W217" s="7"/>
      <c r="X217" s="7"/>
      <c r="Y217" s="7"/>
      <c r="Z217" s="7"/>
      <c r="AA217" s="7"/>
      <c r="AB217" s="7"/>
      <c r="AC217" s="7"/>
      <c r="AD217" s="7"/>
      <c r="AE217" s="7"/>
      <c r="AF217" s="29">
        <v>1</v>
      </c>
      <c r="AG217" s="29"/>
      <c r="AH217" s="29">
        <v>1</v>
      </c>
      <c r="AI217" s="7">
        <v>1</v>
      </c>
      <c r="AJ217" s="7">
        <v>1</v>
      </c>
      <c r="AK217" s="7">
        <v>1</v>
      </c>
      <c r="AL217" s="7"/>
      <c r="AM217" s="7"/>
      <c r="AN217" s="7"/>
      <c r="AO217" s="7">
        <v>1</v>
      </c>
      <c r="AP217" s="7">
        <v>1</v>
      </c>
      <c r="AQ217" s="7"/>
      <c r="AR217" s="7"/>
      <c r="AS217" s="7"/>
      <c r="AT217" s="7"/>
      <c r="AU217" s="7"/>
      <c r="AV217" s="7"/>
      <c r="AW217" s="7">
        <v>1</v>
      </c>
      <c r="AX217" s="7">
        <v>1</v>
      </c>
      <c r="AY217" s="7">
        <v>1</v>
      </c>
      <c r="AZ217" s="7">
        <v>1</v>
      </c>
      <c r="BA217" s="7">
        <v>1</v>
      </c>
      <c r="BB217" s="7">
        <v>1</v>
      </c>
      <c r="BC217" s="7">
        <v>1</v>
      </c>
      <c r="BD217" s="7">
        <v>1</v>
      </c>
      <c r="BE217" s="7">
        <v>1</v>
      </c>
      <c r="BF217" s="7">
        <v>1</v>
      </c>
      <c r="BG217" s="7">
        <v>1</v>
      </c>
      <c r="BH217" s="7">
        <v>1</v>
      </c>
      <c r="BI217" s="7">
        <v>1</v>
      </c>
      <c r="BJ217" s="7">
        <v>1</v>
      </c>
      <c r="BK217" s="7">
        <v>1</v>
      </c>
      <c r="BL217" s="7"/>
      <c r="BM217" s="7">
        <v>1</v>
      </c>
      <c r="BN217" s="7"/>
      <c r="BO217" s="7"/>
      <c r="BP217" s="7"/>
      <c r="BQ217" s="7">
        <v>1</v>
      </c>
      <c r="BR217" s="7">
        <f>SUM($F217:BQ217)</f>
        <v>29</v>
      </c>
      <c r="BS217" s="30">
        <f>BR217/COLUMN(BR217)</f>
        <v>0.41428571428571431</v>
      </c>
    </row>
    <row r="218" spans="1:71" x14ac:dyDescent="0.2">
      <c r="A218" t="s">
        <v>238</v>
      </c>
      <c r="B218" s="9">
        <v>186</v>
      </c>
      <c r="C218" s="19"/>
      <c r="D218" s="19"/>
      <c r="E218" s="19"/>
      <c r="F218" s="7">
        <f>SUM(F$33:F217)</f>
        <v>10</v>
      </c>
      <c r="G218" s="7">
        <f>SUM(G$33:G217)</f>
        <v>21</v>
      </c>
      <c r="H218" s="7">
        <f>SUM(H$33:H217)</f>
        <v>11</v>
      </c>
      <c r="I218" s="7">
        <f>SUM(I$33:I217)</f>
        <v>5</v>
      </c>
      <c r="J218" s="7">
        <f>SUM(J$33:J217)</f>
        <v>6</v>
      </c>
      <c r="K218" s="7">
        <f>SUM(K$33:K217)</f>
        <v>11</v>
      </c>
      <c r="L218" s="7">
        <f>SUM(L$33:L217)</f>
        <v>9</v>
      </c>
      <c r="M218" s="7">
        <f>SUM(M$33:M217)</f>
        <v>14</v>
      </c>
      <c r="N218" s="7">
        <f>SUM(N$33:N217)</f>
        <v>12</v>
      </c>
      <c r="O218" s="7">
        <f>SUM(O$33:O217)</f>
        <v>10</v>
      </c>
      <c r="P218" s="7">
        <f>SUM(P$33:P217)</f>
        <v>13</v>
      </c>
      <c r="Q218" s="7">
        <f>SUM(Q$33:Q217)</f>
        <v>11</v>
      </c>
      <c r="R218" s="7">
        <f>SUM(R$33:R217)</f>
        <v>14</v>
      </c>
      <c r="S218" s="7">
        <f>SUM(S$33:S217)</f>
        <v>14</v>
      </c>
      <c r="T218" s="7">
        <f>SUM(T$33:T217)</f>
        <v>12</v>
      </c>
      <c r="U218" s="7">
        <f>SUM(U$33:U217)</f>
        <v>19</v>
      </c>
      <c r="V218" s="7">
        <f>SUM(V$33:V217)</f>
        <v>24</v>
      </c>
      <c r="W218" s="7">
        <f>SUM(W$33:W217)</f>
        <v>15</v>
      </c>
      <c r="X218" s="7">
        <f>SUM(X$33:X217)</f>
        <v>12</v>
      </c>
      <c r="Y218" s="7">
        <f>SUM(Y$33:Y217)</f>
        <v>19</v>
      </c>
      <c r="Z218" s="7">
        <f>SUM(Z$33:Z217)</f>
        <v>13</v>
      </c>
      <c r="AA218" s="7">
        <f>SUM(AA$33:AA217)</f>
        <v>13</v>
      </c>
      <c r="AB218" s="7">
        <f>SUM(AB$33:AB217)</f>
        <v>12</v>
      </c>
      <c r="AC218" s="7">
        <f>SUM(AC$33:AC217)</f>
        <v>13</v>
      </c>
      <c r="AD218" s="7">
        <f>SUM(AD$33:AD217)</f>
        <v>16</v>
      </c>
      <c r="AE218" s="7">
        <f>SUM(AE$33:AE217)</f>
        <v>9</v>
      </c>
      <c r="AF218" s="7">
        <f>SUM(AF$33:AF217)</f>
        <v>24</v>
      </c>
      <c r="AG218" s="7">
        <f>SUM(AG$33:AG217)</f>
        <v>30</v>
      </c>
      <c r="AH218" s="7">
        <f>SUM(AH$33:AH217)</f>
        <v>25</v>
      </c>
      <c r="AI218" s="7">
        <f>SUM(AI$33:AI217)</f>
        <v>20</v>
      </c>
      <c r="AJ218" s="7">
        <f>SUM(AJ$33:AJ217)</f>
        <v>16</v>
      </c>
      <c r="AK218" s="7">
        <f>SUM(AK$33:AK217)</f>
        <v>17</v>
      </c>
      <c r="AL218" s="7">
        <f>SUM(AL$33:AL217)</f>
        <v>12</v>
      </c>
      <c r="AM218" s="7">
        <f>SUM(AM$33:AM217)</f>
        <v>17</v>
      </c>
      <c r="AN218" s="7">
        <f>SUM(AN$33:AN217)</f>
        <v>16</v>
      </c>
      <c r="AO218" s="7">
        <f>SUM(AO$33:AO217)</f>
        <v>25</v>
      </c>
      <c r="AP218" s="7">
        <f>SUM(AP$33:AP217)</f>
        <v>21</v>
      </c>
      <c r="AQ218" s="7">
        <f>SUM(AQ$33:AQ217)</f>
        <v>19</v>
      </c>
      <c r="AR218" s="7">
        <f>SUM(AR$33:AR217)</f>
        <v>24</v>
      </c>
      <c r="AS218" s="7">
        <f>SUM(AS$33:AS217)</f>
        <v>16</v>
      </c>
      <c r="AT218" s="7">
        <f>SUM(AT$33:AT217)</f>
        <v>17</v>
      </c>
      <c r="AU218" s="7">
        <f>SUM(AU$33:AU217)</f>
        <v>15</v>
      </c>
      <c r="AV218" s="7">
        <f>SUM(AV$33:AV217)</f>
        <v>13</v>
      </c>
      <c r="AW218" s="7">
        <f>SUM(AW$33:AW217)</f>
        <v>18</v>
      </c>
      <c r="AX218" s="7">
        <f>SUM(AX$33:AX217)</f>
        <v>14</v>
      </c>
      <c r="AY218" s="7">
        <f>SUM(AY$33:AY217)</f>
        <v>24</v>
      </c>
      <c r="AZ218" s="7">
        <f>SUM(AZ$33:AZ217)</f>
        <v>20</v>
      </c>
      <c r="BA218" s="7">
        <f>SUM(BA$33:BA217)</f>
        <v>33</v>
      </c>
      <c r="BB218" s="7">
        <f>SUM(BB$33:BB217)</f>
        <v>19</v>
      </c>
      <c r="BC218" s="7">
        <f>SUM(BC$33:BC217)</f>
        <v>10</v>
      </c>
      <c r="BD218" s="7">
        <f>SUM(BD$33:BD217)</f>
        <v>21</v>
      </c>
      <c r="BE218" s="7">
        <f>SUM(BE$33:BE217)</f>
        <v>14</v>
      </c>
      <c r="BF218" s="7">
        <f>SUM(BF$33:BF217)</f>
        <v>18</v>
      </c>
      <c r="BG218" s="7">
        <f>SUM(BG$33:BG217)</f>
        <v>11</v>
      </c>
      <c r="BH218" s="7">
        <f>SUM(BH$33:BH217)</f>
        <v>17</v>
      </c>
      <c r="BI218" s="7">
        <f>SUM(BI$33:BI217)</f>
        <v>17</v>
      </c>
      <c r="BJ218" s="7">
        <f>SUM(BJ$33:BJ217)</f>
        <v>8</v>
      </c>
      <c r="BK218" s="7">
        <f>SUM(BK$33:BK217)</f>
        <v>11</v>
      </c>
      <c r="BL218" s="7">
        <f>SUM(BL$33:BL217)</f>
        <v>4</v>
      </c>
      <c r="BM218" s="7">
        <f>SUM(BM$33:BM217)</f>
        <v>10</v>
      </c>
      <c r="BN218" s="7">
        <f>SUM(BN$33:BN217)</f>
        <v>12</v>
      </c>
      <c r="BO218" s="7">
        <f>SUM(BO$33:BO217)</f>
        <v>9</v>
      </c>
      <c r="BP218" s="7">
        <f>SUM(BP$33:BP217)</f>
        <v>24</v>
      </c>
      <c r="BQ218" s="7">
        <f>SUM(BQ$33:BQ217)</f>
        <v>12</v>
      </c>
      <c r="BR218" s="7">
        <f>SUM($F218:BQ218)</f>
        <v>991</v>
      </c>
      <c r="BS218" s="18">
        <f>SUM(BS33:BS217)</f>
        <v>14.157142857142841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12299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Alexander</dc:creator>
  <cp:lastModifiedBy>palexander</cp:lastModifiedBy>
  <cp:revision>271</cp:revision>
  <dcterms:created xsi:type="dcterms:W3CDTF">2013-09-12T20:00:00Z</dcterms:created>
  <dcterms:modified xsi:type="dcterms:W3CDTF">2017-08-08T19:19:21Z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12.0256</vt:lpwstr>
  </property>
  <property fmtid="{D5CDD505-2E9C-101B-9397-08002B2CF9AE}" pid="3" name="Company">
    <vt:lpwstr>New Mexico State University</vt:lpwstr>
  </property>
  <property fmtid="{D5CDD505-2E9C-101B-9397-08002B2CF9AE}" pid="4" name="DocSecurity">
    <vt:r8>0</vt:r8>
  </property>
  <property fmtid="{D5CDD505-2E9C-101B-9397-08002B2CF9AE}" pid="5" name="HyperlinksChanged">
    <vt:bool>true</vt:bool>
  </property>
  <property fmtid="{D5CDD505-2E9C-101B-9397-08002B2CF9AE}" pid="6" name="LinksUpToDate">
    <vt:bool>true</vt:bool>
  </property>
  <property fmtid="{D5CDD505-2E9C-101B-9397-08002B2CF9AE}" pid="7" name="ScaleCrop">
    <vt:bool>true</vt:bool>
  </property>
  <property fmtid="{D5CDD505-2E9C-101B-9397-08002B2CF9AE}" pid="8" name="ShareDoc">
    <vt:bool>true</vt:bool>
  </property>
</Properties>
</file>